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0071933\Desktop\New folder\"/>
    </mc:Choice>
  </mc:AlternateContent>
  <bookViews>
    <workbookView xWindow="0" yWindow="0" windowWidth="28800" windowHeight="13810" tabRatio="1000"/>
  </bookViews>
  <sheets>
    <sheet name="V_uždavinys_01-011-11-01" sheetId="1" r:id="rId1"/>
    <sheet name="Priemonė_07-011-11-01-02" sheetId="2" r:id="rId2"/>
    <sheet name="Priemonė_07-011-11-01-03" sheetId="3" r:id="rId3"/>
    <sheet name="Priemonė_07-011-11-01-04" sheetId="4" r:id="rId4"/>
    <sheet name="Priemonė_07-011-11-01-09" sheetId="5" r:id="rId5"/>
    <sheet name="Priemonė_07-011-11-01-10" sheetId="6" r:id="rId6"/>
    <sheet name="Priemonė_01-011-11-02-01" sheetId="7" r:id="rId7"/>
    <sheet name="II skyrius" sheetId="8" r:id="rId8"/>
  </sheets>
  <calcPr calcId="152511" iterateDelta="1E-4"/>
</workbook>
</file>

<file path=xl/calcChain.xml><?xml version="1.0" encoding="utf-8"?>
<calcChain xmlns="http://schemas.openxmlformats.org/spreadsheetml/2006/main">
  <c r="H81" i="7" l="1"/>
  <c r="G62" i="7" l="1"/>
  <c r="G106" i="7" l="1"/>
  <c r="H97" i="7" l="1"/>
  <c r="H91" i="7"/>
  <c r="G65" i="7"/>
  <c r="H65" i="7" s="1"/>
  <c r="H62" i="7"/>
  <c r="H53" i="7"/>
  <c r="G31" i="7"/>
  <c r="H31" i="7" s="1"/>
  <c r="H14" i="7"/>
  <c r="G11" i="7"/>
  <c r="H11" i="7" s="1"/>
  <c r="H12" i="6"/>
  <c r="H12" i="5"/>
  <c r="G19" i="4"/>
  <c r="H19" i="4" s="1"/>
  <c r="H16" i="4"/>
  <c r="G16" i="3"/>
  <c r="H16" i="3" s="1"/>
  <c r="E11" i="1"/>
  <c r="F11" i="1" s="1"/>
  <c r="H13" i="8"/>
  <c r="H12" i="8"/>
  <c r="G81" i="7"/>
  <c r="F81" i="7"/>
  <c r="G73" i="7"/>
  <c r="H73" i="7" s="1"/>
  <c r="F73" i="7"/>
  <c r="G44" i="7"/>
  <c r="H44" i="7" s="1"/>
  <c r="F44" i="7"/>
  <c r="G39" i="7"/>
  <c r="H39" i="7" s="1"/>
  <c r="F39" i="7"/>
  <c r="E31" i="7"/>
  <c r="G22" i="7"/>
  <c r="H22" i="7" s="1"/>
  <c r="F22" i="7"/>
  <c r="H18" i="7"/>
  <c r="G12" i="4"/>
  <c r="H12" i="4" s="1"/>
  <c r="F12" i="4"/>
  <c r="H12" i="3"/>
  <c r="F12" i="3"/>
  <c r="G18" i="2"/>
  <c r="H18" i="2" s="1"/>
  <c r="F18" i="2"/>
  <c r="E39" i="7" l="1"/>
  <c r="D39" i="7"/>
  <c r="F85" i="7" l="1"/>
  <c r="E85" i="7"/>
  <c r="D85" i="7"/>
  <c r="E81" i="7"/>
  <c r="D81" i="7"/>
  <c r="E73" i="7"/>
  <c r="D73" i="7"/>
  <c r="E44" i="7"/>
  <c r="D44" i="7"/>
  <c r="E22" i="7"/>
  <c r="D22" i="7"/>
  <c r="E12" i="4"/>
  <c r="D12" i="4"/>
  <c r="E12" i="3"/>
  <c r="E18" i="2"/>
  <c r="D18" i="2"/>
  <c r="H106" i="7"/>
</calcChain>
</file>

<file path=xl/comments1.xml><?xml version="1.0" encoding="utf-8"?>
<comments xmlns="http://schemas.openxmlformats.org/spreadsheetml/2006/main">
  <authors>
    <author>Jūratė Sobolevskienė</author>
  </authors>
  <commentList>
    <comment ref="G12" authorId="0" shapeId="0">
      <text>
        <r>
          <rPr>
            <b/>
            <sz val="9"/>
            <color indexed="81"/>
            <rFont val="Tahoma"/>
            <charset val="1"/>
          </rPr>
          <t>Jūratė Sobolevskienė:</t>
        </r>
        <r>
          <rPr>
            <sz val="9"/>
            <color indexed="81"/>
            <rFont val="Tahoma"/>
            <charset val="1"/>
          </rPr>
          <t xml:space="preserve">
Nepasiekta, įrašyti priežastį ( atsiųsiu TVV info, kuri buvo pateikta VRM)</t>
        </r>
      </text>
    </comment>
  </commentList>
</comments>
</file>

<file path=xl/sharedStrings.xml><?xml version="1.0" encoding="utf-8"?>
<sst xmlns="http://schemas.openxmlformats.org/spreadsheetml/2006/main" count="512" uniqueCount="282">
  <si>
    <t>Stebėsenos rodiklio Nr.</t>
  </si>
  <si>
    <t>Stebėsenos rodiklio pavadinimas</t>
  </si>
  <si>
    <t>Stebėsenos rodiklio reikšmė</t>
  </si>
  <si>
    <t>Viršijimo /  nepasiekimo priežastys ir įgyvendinimo būdai</t>
  </si>
  <si>
    <t>2024 m. patvirtinta</t>
  </si>
  <si>
    <t>I-III ketv. įvykdyta</t>
  </si>
  <si>
    <t>Įvykdymas nuo patvirtintos reikšmės</t>
  </si>
  <si>
    <t>VEIKLOS UŽDAVINYS – „Koordinuoti ir administruoti policijos sistemos veiklą, centralizuotų bendrųjų funkcijų vykdymą“</t>
  </si>
  <si>
    <r>
      <rPr>
        <b/>
        <sz val="10"/>
        <color rgb="FF000000"/>
        <rFont val="Arial"/>
        <charset val="1"/>
      </rPr>
      <t xml:space="preserve">Veiksmo pavadinimas: </t>
    </r>
    <r>
      <rPr>
        <sz val="10"/>
        <color rgb="FF000000"/>
        <rFont val="Arial"/>
        <charset val="1"/>
      </rPr>
      <t>1. Plėsti viešųjų žaliųjų pirkimų  vykdymą ir užtikrinti viešųjų pirkimų atitiktį nustatytiems nustatytiems žaliųjų pirkimų reikalavimams.</t>
    </r>
  </si>
  <si>
    <t>1.1.</t>
  </si>
  <si>
    <t>Pirkimų, atitinkančių žaliųjų pirkimų reikalavimus, dalis nuo raštu sudarytų viešųjų pirkimų sutarčių vertės, ne mažiau kaip, proc.</t>
  </si>
  <si>
    <t>**</t>
  </si>
  <si>
    <t>Organizuotų pirkimų, atitinkančių žaliųjų pirkimų reikalavimus, vertė (Eur).</t>
  </si>
  <si>
    <t>*</t>
  </si>
  <si>
    <t>Organizuotų visų pirkimų, išskyrus pirkimus, kai sudaromos sutartys žodžiu, ir teisės aktuose nustatytas išimtis, vertė (Eur).</t>
  </si>
  <si>
    <t>Pastabos.</t>
  </si>
  <si>
    <t>*Neplanuota</t>
  </si>
  <si>
    <t>** Duomenys neteikiami, ataskaitinis laikotarpis - metai.</t>
  </si>
  <si>
    <t>I ketv. įvykdyta</t>
  </si>
  <si>
    <t>I-II ketv. įvykdyta</t>
  </si>
  <si>
    <t>VEIKLOS UŽDAVINYS - "Koordinuoti ir administruoti policijos sistemos veiklą, centralizuotų bendrųjų funkcijų vykdymą"</t>
  </si>
  <si>
    <r>
      <rPr>
        <sz val="10"/>
        <color rgb="FF000000"/>
        <rFont val="Arial"/>
        <charset val="1"/>
      </rPr>
      <t>Priemonė - "</t>
    </r>
    <r>
      <rPr>
        <b/>
        <sz val="10"/>
        <color rgb="FF000000"/>
        <rFont val="Arial"/>
        <charset val="1"/>
      </rPr>
      <t>Vykdyti policijos sistemos materialinį aprūpinimą ir užtikrinti infrastruktūros išlaikymą, policijos sistemos pareigūnams teisės aktuose numatytus socialinius įsipareigojimus"</t>
    </r>
  </si>
  <si>
    <r>
      <rPr>
        <b/>
        <sz val="10"/>
        <color rgb="FF000000"/>
        <rFont val="Arial"/>
        <charset val="1"/>
      </rPr>
      <t>Veiksmo pavadinimas:</t>
    </r>
    <r>
      <rPr>
        <sz val="10"/>
        <color rgb="FF000000"/>
        <rFont val="Arial"/>
        <charset val="1"/>
      </rPr>
      <t xml:space="preserve"> 2. Užtikrinti policijos darbuotojų socialinių garantijų (butpinigių, važiavimo, sveikatos tikrinimo, skiepų ir kt.) teikimą ir centralizuotą aprūpinimą.</t>
    </r>
  </si>
  <si>
    <r>
      <rPr>
        <b/>
        <sz val="10"/>
        <color rgb="FF000000"/>
        <rFont val="Arial"/>
        <charset val="1"/>
      </rPr>
      <t xml:space="preserve">Veiksmo aprašymas (I ketv.): </t>
    </r>
    <r>
      <rPr>
        <sz val="10"/>
        <color rgb="FF000000"/>
        <rFont val="Arial"/>
        <charset val="1"/>
      </rPr>
      <t>LPM darbuotojų socialinių garantijų (butpinigių, važiavimo, sveikatos tikrinimo, skiepų ir kt.) teikimui ir centralizuotam aprūpinimui numatyti 125,7 tūkst. Eur, iš jų panaudota 77,54 tūkst. Eur arba 61,7 proc. skirtų asignavimų (kursantų stipendijoms – 72,26 tūkst. Eur, socialinėms išmokoms – 5,26 tūkst. Eur ir medikamentų ir medicininių prekių bei paslaugų įsigijimui – 0,01 tūkst. Eur.)</t>
    </r>
  </si>
  <si>
    <r>
      <rPr>
        <b/>
        <sz val="10"/>
        <color rgb="FF000000"/>
        <rFont val="Arial"/>
        <charset val="1"/>
      </rPr>
      <t xml:space="preserve">Veiksmo aprašymas (I-II ketv.): </t>
    </r>
    <r>
      <rPr>
        <sz val="10"/>
        <color rgb="FF000000"/>
        <rFont val="Arial"/>
        <charset val="1"/>
      </rPr>
      <t>LPM darbuotojų socialinių garantijų (butpinigių, važiavimo, sveikatos tikrinimo, skiepų ir kt.) teikimui ir centralizuotam aprūpinimui numatyti 257,10 tūkst. Eur, iš jų panaudota 219,93 tūkst. Eur arba 85,5 proc. skirtų asignavimų (kursantų stipendijoms – 204,13 tūkst. Eur, socialinėms išmokoms – 15,74 tūkst. Eur ir medikamentų ir medicininių prekių bei paslaugų įsigijimui – 0,06 tūkst. Eur.)</t>
    </r>
  </si>
  <si>
    <r>
      <rPr>
        <b/>
        <sz val="10"/>
        <color rgb="FF000000"/>
        <rFont val="Arial"/>
        <charset val="1"/>
      </rPr>
      <t xml:space="preserve">Veiksmo aprašymas (I-III ketv.): </t>
    </r>
    <r>
      <rPr>
        <sz val="10"/>
        <color rgb="FF000000"/>
        <rFont val="Arial"/>
        <charset val="1"/>
      </rPr>
      <t>LPM darbuotojų socialinių garantijų (butpinigių, važiavimo, sveikatos tikrinimo, skiepų ir kt.) teikimui ir centralizuotam aprūpinimui numatyti 336,8 tūkst. Eur, iš jų panaudota 278,3 tūkst. Eur arba 82,6 proc. skirtų asignavimų (kursantų stipendijoms – 252,03</t>
    </r>
    <r>
      <rPr>
        <sz val="10"/>
        <color rgb="FFFF0000"/>
        <rFont val="Arial"/>
        <charset val="1"/>
      </rPr>
      <t xml:space="preserve"> </t>
    </r>
    <r>
      <rPr>
        <sz val="10"/>
        <color rgb="FF000000"/>
        <rFont val="Arial"/>
        <charset val="1"/>
      </rPr>
      <t>tūkst. Eur, socialinėms išmokoms – 26,12 tūkst. Eur ir medikamentų ir medicininių prekių bei paslaugų įsigijimui – 0,15 tūkst. Eur.)</t>
    </r>
  </si>
  <si>
    <r>
      <rPr>
        <b/>
        <sz val="10"/>
        <color rgb="FF000000"/>
        <rFont val="Arial"/>
        <charset val="1"/>
      </rPr>
      <t xml:space="preserve">Veiksmo pavadinimas: </t>
    </r>
    <r>
      <rPr>
        <sz val="10"/>
        <color rgb="FF000000"/>
        <rFont val="Arial"/>
        <charset val="1"/>
      </rPr>
      <t xml:space="preserve"> 3. Organizuoti ir vykdyti už skirtas lėšas policijos įstaigos pastatų ir statinių remonto darbų pirkimą, kontroliuoti jų vykdymą ir apmokėti išlaidas.</t>
    </r>
  </si>
  <si>
    <r>
      <rPr>
        <b/>
        <sz val="10"/>
        <color rgb="FF000000"/>
        <rFont val="Arial"/>
        <charset val="1"/>
      </rPr>
      <t>Veiksmo aprašymas (I ketv.):</t>
    </r>
    <r>
      <rPr>
        <b/>
        <sz val="10"/>
        <color rgb="FFFF0000"/>
        <rFont val="Arial"/>
        <charset val="1"/>
      </rPr>
      <t xml:space="preserve"> </t>
    </r>
    <r>
      <rPr>
        <sz val="10"/>
        <color rgb="FF000000"/>
        <rFont val="Arial"/>
        <charset val="1"/>
      </rPr>
      <t>Lietuvos policijos generalinio komisaro</t>
    </r>
    <r>
      <rPr>
        <sz val="10"/>
        <color rgb="FFFF0000"/>
        <rFont val="Arial"/>
        <charset val="1"/>
      </rPr>
      <t xml:space="preserve"> </t>
    </r>
    <r>
      <rPr>
        <sz val="10"/>
        <color rgb="FF000000"/>
        <rFont val="Arial"/>
        <charset val="1"/>
      </rPr>
      <t>2024 m. vasario 14 d. įsakymu Nr. 5-V2-14 „Dėl 2024 m. lėšų, skirtų policijos įstaigų pastatų ir patalpų paprastajam remontui ir smulkiems paprastojo remonto darbams atlikti, paskirstymo planų ir formų patvirtinimo“, LPM pagal numatytą priemonę materialiojo turto paprastajam remontui LPM 2024 m. skirta 9,5 tūkst. Eur (lėšos per 2024 m. I ketv. nepanaudotos).</t>
    </r>
  </si>
  <si>
    <r>
      <rPr>
        <b/>
        <sz val="10"/>
        <color rgb="FF000000"/>
        <rFont val="Arial"/>
        <charset val="1"/>
      </rPr>
      <t xml:space="preserve">Veiksmo aprašymas (I-II ketv.): </t>
    </r>
    <r>
      <rPr>
        <sz val="10"/>
        <color rgb="FF000000"/>
        <rFont val="Arial"/>
        <charset val="1"/>
      </rPr>
      <t>Lietuvos policijos generalinio komisaro 2024 m. vasario 14 d. įsakymu Nr. 5-V2-14 „Dėl 2024 m. lėšų, skirtų policijos įstaigų pastatų ir patalpų paprastajam remontui ir smulkiems paprastojo remonto darbams atlikti, paskirstymo planų ir formų patvirtinimo“, LPM pagal numatytą priemonę materialiojo turto paprastajam remontui LPM 2024 m. skirta 9,5 tūkst. Eur.  Pagal skirtas lėšas buvo planuota atlikti LPM administracinio pastato patalpos remontą, įrengiant papildomą tatamių salę.
2024 m. balandžio mėn., dėl įlūžusio lietaus nuotekų vamzdžio LPM administracinio pastato rūsyje, ataskaitiniu laikotarpiu panaudota 2,9 tūkst. Eur skirtų asignavimų, avarijos padariniams likviduoti. 
Panaudojus dalį skirtų lėšų, nuspręsta atlikti kitus smulkius paprastojo remonto darbus kituose LPM pastatuose.</t>
    </r>
  </si>
  <si>
    <r>
      <rPr>
        <b/>
        <sz val="10"/>
        <color rgb="FF000000"/>
        <rFont val="Arial"/>
        <charset val="1"/>
      </rPr>
      <t xml:space="preserve">Veiksmo aprašymas (I-III ketv.): </t>
    </r>
    <r>
      <rPr>
        <sz val="10"/>
        <color rgb="FF000000"/>
        <rFont val="Arial"/>
        <charset val="1"/>
      </rPr>
      <t xml:space="preserve">Lietuvos policijos generalinio komisaro 2024 m. vasario 14 d. įsakymu Nr. 5-V2-14 „Dėl 2024 m. lėšų, skirtų policijos įstaigų pastatų ir patalpų paprastajam remontui ir smulkiems paprastojo remonto darbams atlikti, paskirstymo planų ir formų patvirtinimo“, LPM pagal numatytą priemonę materialiojo turto paprastajam remontui LPM 2024 m. skirta 9,5 tūkst. Eur.  Pagal skirtas lėšas buvo planuota atlikti LPM administracinio pastato patalpos remontą, įrengiant papildomą tatamių salę.
2024 m. balandžio mėn., dėl įlūžusio lietaus nuotekų vamzdžio LPM administracinio pastato rūsyje, ataskaitiniu laikotarpiu panaudota 2,9 tūkst. Eur skirtų asignavimų, avarijos padariniams likviduoti. 
Panaudojus dalį skirtų lėšų, nuspręsta atlikti kitus smulkius paprastojo remonto darbus kituose LPM pastatuose: adresu Mokslo g. 2 atlikti WC patalpų dažymo darbai, grindų keraminių plytelių pakeitimas; adresu Mokslo g. 4 atliktas laiptų turėklų sustiprinimas; adresu Mokslo g. 6 atlikti lauko laiptų akmens masės plytelių ardymo, klijavimo betoninėmis plytelėmis darbai. Šiems remonto darbams panaudota 6,54 tūkst. Eur.
Viso panaudota 9 446,93 Eur skirtų asignavimų. </t>
    </r>
  </si>
  <si>
    <t>3.1.</t>
  </si>
  <si>
    <t>Panaudota lėšų, skirtų pastatų ir statinių remontui, (proc.)</t>
  </si>
  <si>
    <r>
      <rPr>
        <b/>
        <sz val="9"/>
        <color rgb="FF000000"/>
        <rFont val="Arial"/>
        <charset val="1"/>
      </rPr>
      <t>I ketv.:</t>
    </r>
    <r>
      <rPr>
        <sz val="9"/>
        <color rgb="FF000000"/>
        <rFont val="Arial"/>
        <charset val="1"/>
      </rPr>
      <t xml:space="preserve"> Nepasiekta. Rengiami dokumentai, reikalingi viešojo pirkimo procedūroms atlikti. Rangos darbų inicijavimas numatytas 2024 m. II ketv.</t>
    </r>
  </si>
  <si>
    <t>Per ataskaitinį laikotarpį panaudotų lėšų, skirtų pastatų ir statinių remontui, suma (tūkst. Eur).</t>
  </si>
  <si>
    <r>
      <rPr>
        <b/>
        <sz val="9"/>
        <color rgb="FF000000"/>
        <rFont val="Arial"/>
        <charset val="1"/>
      </rPr>
      <t>I-II ketv.:</t>
    </r>
    <r>
      <rPr>
        <sz val="9"/>
        <color rgb="FF000000"/>
        <rFont val="Arial"/>
        <charset val="1"/>
      </rPr>
      <t xml:space="preserve"> Nepasiekta. Rengiami dokumentai, reikalingi viešojo pirkimo procedūroms atlikti. Rangos darbų inicijavimas numatytas 2024 m. III ketv.</t>
    </r>
  </si>
  <si>
    <t>Per ataskaitinį laikotarpį skirtų lėšų, skirtų pastatų ir statinių remontui, suma (tūkst. Eur).</t>
  </si>
  <si>
    <t>Priemonė - "Vykdyti pareigūnų aprūpinimą ginkluote ir specialiosiomis priemonėmis (įranga), tarnybine uniforma, informacinių technologijų ir ryšių bei transporto priemonėmis pagal nustatytus standartus"</t>
  </si>
  <si>
    <r>
      <rPr>
        <b/>
        <sz val="10"/>
        <color rgb="FF000000"/>
        <rFont val="Arial"/>
        <charset val="1"/>
      </rPr>
      <t>Veiksmo pavadinimas:  4</t>
    </r>
    <r>
      <rPr>
        <sz val="10"/>
        <color rgb="FF000000"/>
        <rFont val="Arial"/>
        <charset val="1"/>
      </rPr>
      <t>. Įsigyti už skirtas lėšas nustatytas standartų eksploatacines priemones</t>
    </r>
  </si>
  <si>
    <r>
      <rPr>
        <b/>
        <sz val="10"/>
        <color rgb="FF000000"/>
        <rFont val="Arial"/>
        <charset val="1"/>
      </rPr>
      <t xml:space="preserve">Veiksmo aprašymas (I ketv.): </t>
    </r>
    <r>
      <rPr>
        <sz val="10"/>
        <color rgb="FF000000"/>
        <rFont val="Arial"/>
        <charset val="1"/>
      </rPr>
      <t>Biudžeto asignavimai kursanto ir instruktoriaus standarto priemonės įsigyti ataskaitiniu laikotarpiu nebuvo numatyti.</t>
    </r>
  </si>
  <si>
    <r>
      <rPr>
        <b/>
        <sz val="10"/>
        <color rgb="FF000000"/>
        <rFont val="Arial"/>
        <charset val="1"/>
      </rPr>
      <t>Veiksmo aprašymas (I-II ketv.):</t>
    </r>
    <r>
      <rPr>
        <sz val="10"/>
        <color rgb="FF000000"/>
        <rFont val="Arial"/>
        <charset val="1"/>
      </rPr>
      <t xml:space="preserve">   Skirta 12,34 tūkst. Eur (transporto nuomos paslaugų įsigijimui pagal sudarytą naują  lengvojo automobilio nuomos sutartį papildomai skirta  1,76 tūkst. Eur; priemonėms pagal nustatytus standartus – 10,58 tūkst. Eur (instruktoriaus – 3,4 tūkst. Eur, kursanto – 7,2 tūkst. Eur).
Ataskaitiniu laikotarpiui panaudota 4,8 tūkst. Eur, iš jų: transporto išlaikymui ir transporto paslaugų įsigijimui – 1,3 tūkst. Eur; pagal instruktoriaus ir kursanto standartus 3,5 tūkst. Eur.  </t>
    </r>
  </si>
  <si>
    <r>
      <rPr>
        <b/>
        <sz val="10"/>
        <color rgb="FF000000"/>
        <rFont val="Arial"/>
        <charset val="1"/>
      </rPr>
      <t xml:space="preserve">Veiksmo aprašymas (I-III ketv.): </t>
    </r>
    <r>
      <rPr>
        <sz val="10"/>
        <color rgb="FF000000"/>
        <rFont val="Arial"/>
        <charset val="1"/>
      </rPr>
      <t xml:space="preserve">Kursanto standarto ir Instruktoriaus priemonėms pagal nustatytus standartus skirta – 17,2 tūkst. Eur (instruktoriaus – 10,0 tūkst. Eur, kursanto – 7,2 tūkst. Eur).
Ataskaitiniu laikotarpiui pagal kursanto standartą įsigytos visos planuotos priemonės, panaudota 6,3 tūkst. Eur, pagal instruktoriaus standartą neįsigytos 4 suplanuotos priemonės, panaudota - 4,6 tūkst. Eur. Viso pagal kursanto ir instruktoriaus standartus panaudota 10,9 tūkst. Eur. </t>
    </r>
  </si>
  <si>
    <t>4.1.</t>
  </si>
  <si>
    <t xml:space="preserve">Per ataskaitinį laikotarpį panaudotų valstybės biudžeto lėšų dalis nuo per ataskaitinį laikotarpį numatytų skirti (perskirstytų) valstybės biudžeto lėšų, ne mažiau kaip, proc. </t>
  </si>
  <si>
    <r>
      <rPr>
        <b/>
        <sz val="9"/>
        <color rgb="FF000000"/>
        <rFont val="Arial"/>
        <charset val="1"/>
      </rPr>
      <t xml:space="preserve">I ketv.: </t>
    </r>
    <r>
      <rPr>
        <sz val="9"/>
        <color rgb="FF000000"/>
        <rFont val="Arial"/>
        <charset val="1"/>
      </rPr>
      <t>Standartų priemonių įsigijimas numatomas nuo 2024 m. II ketv.
Inicijuotas kreipimasis į Policijos departamentą dėl asignavimų. skyrimo transporto priemonės  nuomai.</t>
    </r>
  </si>
  <si>
    <t>Per ataskaitinį laikotarpį panaudotų valstybės biudžeto lėšų (priemonė 07-011-11-01-03) (per 1–3 mėn., per 1–6 mėn., per 1–9 mėn. panaudota 70 proc., per 1–12 mėn. panaudota 100 proc.) policijos įstaigai aprūpinti pareigūnus eksploatacinėmis priemonėmis pagal nustatytus standartus suma (Eur).</t>
  </si>
  <si>
    <r>
      <rPr>
        <b/>
        <sz val="9"/>
        <color rgb="FF000000"/>
        <rFont val="Arial"/>
        <charset val="1"/>
      </rPr>
      <t xml:space="preserve">I-II ketv.: </t>
    </r>
    <r>
      <rPr>
        <sz val="9"/>
        <color rgb="FF000000"/>
        <rFont val="Arial"/>
        <charset val="1"/>
      </rPr>
      <t>Atsižvelgiant į tai, kad  tiekėjas neturėjo sandėlyje reikalingo kiekio kursanto ir instruktoriaus standarto priemonių, 2024 m. birželio mėn. užsakyta priemonių už 2,4 tūkst. Eur. Prekių pristatymas ir apmokėjimas už jas numatomas 2024 m. liepos mėn. Automobilio nuomos sąskaita už birželio mėn. apmokama liepos mėn.</t>
    </r>
  </si>
  <si>
    <t>Ataskaitiniam laikotarpiui numatytų skirti (perskirstytų) valstybės biudžeto lėšų (priemonė 07-011-11-01-03) policijos įstaigai aprūpinti pareigūnus eksploatacinėmis priemonėmis pagal nustatytus standartus suma (Eur).</t>
  </si>
  <si>
    <r>
      <rPr>
        <b/>
        <sz val="9"/>
        <color rgb="FF000000"/>
        <rFont val="Arial"/>
        <charset val="1"/>
      </rPr>
      <t xml:space="preserve">I-III ketv.: </t>
    </r>
    <r>
      <rPr>
        <sz val="9"/>
        <color rgb="FF000000"/>
        <rFont val="Arial"/>
        <charset val="1"/>
      </rPr>
      <t>Nepasiekta. Įsigyjant prekes pagal kursanto standartą nepanaudota 0,9 tūkst. Eur, pagal instruktoriaus standartą 5,4 tūkst. Eur, kadangi įsigytos prekės buvo mažesnės vertės nei buvo planuota. Pagal instruktoriaus standartą neįsigytos 4 numatytų priemonių pozicijos, nes rinkoje esantys tiekėjai šiuo metu neturi šių prekių. 2024 m. IV ketv. LPM inicijuos kreipimąsi į Policijos departamentą dėl sutaupytų lėšų įsisavinimo instruktoriaus ir kursanto standartuose numatytoms priemonėms įsigyti.</t>
    </r>
  </si>
  <si>
    <t xml:space="preserve">4.2. </t>
  </si>
  <si>
    <t>Per ataskaitinį laikotarpį panaudotų valstybės biudžeto lėšų dalis nuo per ataskaitinį laikotarpį numatytų skirti (perskirstytų)  valstybės biudžeto lėšų, ne mažiau kaip, proc.</t>
  </si>
  <si>
    <t>*Neplanuota.</t>
  </si>
  <si>
    <t>Stebėsenos rodiklio kodas / Nr.</t>
  </si>
  <si>
    <t>Priemonė - "Lietuvos policijos mokyklos šaudyklos ir mokomojo policijos taktikos poligono Kauno r. sav., Alšėnų sen., Mastaičių k., statyba ir infrastruktūros sukūrimas."</t>
  </si>
  <si>
    <r>
      <rPr>
        <b/>
        <sz val="10"/>
        <color rgb="FF000000"/>
        <rFont val="Arial"/>
        <charset val="1"/>
      </rPr>
      <t xml:space="preserve">Veiksmo pavadinimas: </t>
    </r>
    <r>
      <rPr>
        <sz val="10"/>
        <color rgb="FF000000"/>
        <rFont val="Arial"/>
        <charset val="1"/>
      </rPr>
      <t xml:space="preserve"> 4. Užtikrinti LPM šaudyklos ir mokomojo policijos taktikos poligono Kauno r. sav., Alšėnų sen., Mastaičių k., statybą ir infrastruktūros sukūrimą.</t>
    </r>
  </si>
  <si>
    <r>
      <rPr>
        <b/>
        <sz val="10"/>
        <color rgb="FF000000"/>
        <rFont val="Arial"/>
        <charset val="1"/>
      </rPr>
      <t xml:space="preserve">Veiksmo aprašymas (I ketv.): </t>
    </r>
    <r>
      <rPr>
        <sz val="10"/>
        <color rgb="FF000000"/>
        <rFont val="Arial"/>
        <charset val="1"/>
      </rPr>
      <t xml:space="preserve">Pagal Lietuvos Respublikos Vyriausybės 2022 m. kovo 2 d. nutarimą Nr. 170 „Dėl Valstybės investicijų 2022–2024 metų programoje numatytų valstybės kapitalo investicijoms skirtų lėšų paskirstymo“, LPM įgyvendina investicijų projektą „Lietuvos policijos mokyklos šaudyklos ir mokomojo policijos taktikos poligono Kauno rajone, Mastaičių kaime, Alšėnų seniūnijoje, statyba ir infrastruktūros sukūrimas“.
Pagal UAB  „Maspro" parengtą  „LPM pastato – šaudyklos, su mokomuoju taktikos poligonu ir ūkine dalimi, Mokslo g. 2, Mastaičių k., Alšėnų sen., Kauno r. sav., techniniame projekte projektuojamo pastato – šaudyklos su mokomuoju taktikos poligonu ir ūkine dalimi" techninį projektą, vykdytos rangos darbų viešojo pirkimo procedūros. Galimų tiekėjų pasiūlymo vertinimas ir eilės nustatymas bus vykdomas 2024 m. balandžio mėn. 
Kauno rajono savivaldybės administracija 2024 m. sausio 23 d. išdavė statybą leidžiantį dokumentą naujai statybai. 
Dėl techninio projekto rengėjų pateiktos paraiškos ir dėl modulinės tranzitinės transformatorinės įrengimo, AB Elektros skirstymo operatorius baigė modulinės tranzitinės transformatorinės įrengimą ir pateikė PVM sąskaitą faktūrą (23 384,08 eurų), kuri bus apmokėta balandžio mėn.
Techninio projekto rengėjams UAB „Maspro“ ataskaitiniu laikotarpiu lėšos nebuvo panaudotos. 
Vykdant vidaus kelių, pėsčiųjų takų ir automobilių stovėjimo aikštelių LPM teritorijoje prie Kauno r. sav., Mastaičių k. Mokslo g. pastatų Nr. 16, 18, 20 naujos statybos ir kapitalinio remonto darbus, pagal IĮ „Primega“ parengtą supaprastintos statybos projektą, 2024 m. pradžioje, susidarius nepalankiom oro klimatinėms sąlygoms, su UAB  „Kauno keliai" sudarytas susitarimas (2024-03-12 reg. Nr. 144-ST2-4) dėl 2023 m. rugpjūčio 25 sutarties Nr. 144-ST2-54 termino pratęsimo iki 2024-05-13. Rangos darbų atnaujinimas numatytas 2024 m. balandžio mėn.
Ataskaitiniu laikotarpiu pagal priemonę lėšos nebuvo panaudotos. </t>
    </r>
  </si>
  <si>
    <r>
      <rPr>
        <b/>
        <sz val="10"/>
        <color rgb="FF000000"/>
        <rFont val="Arial"/>
        <charset val="1"/>
      </rPr>
      <t xml:space="preserve">Veiksmo aprašymas (I-II ketv.):  </t>
    </r>
    <r>
      <rPr>
        <sz val="10"/>
        <color rgb="FF000000"/>
        <rFont val="Arial"/>
        <charset val="1"/>
      </rPr>
      <t xml:space="preserve">Pagal Lietuvos Respublikos Vyriausybės 2022 m. kovo 2 d. nutarimą Nr. 170 „Dėl Valstybės investicijų 2022–2024 metų programoje numatytų valstybės kapitalo investicijoms skirtų lėšų paskirstymo“, LPM įgyvendina investicijų projektą „Lietuvos policijos mokyklos šaudyklos ir mokomojo policijos taktikos poligono Kauno rajone, Mastaičių kaime, Alšėnų seniūnijoje, statyba ir infrastruktūros sukūrimas“.
Pagal UAB  „Maspro" parengtą  „LPM pastato – šaudyklos, su mokomuoju taktikos poligonu ir ūkine dalimi, Mokslo g. 2, Mastaičių k., Alšėnų sen., Kauno r. sav., techniniame projekte projektuojamo pastato – šaudyklos su mokomuoju taktikos poligonu ir ūkine dalimi" techninį projektą, vykdytos rangos darbų viešojo pirkimo procedūros.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    
Kauno rajono savivaldybės administracija 2024 m. sausio 23 d. išdavė statybą leidžiantį dokumentą naujai statybai. 
Dėl techninio projekto rengėjų pateiktos paraiškos ir dėl modulinės tranzitinės transformatorinės įrengimo, AB Elektros skirstymo operatorius baigė modulinės tranzitinės transformatorinės įrengimą ir pateikė PVM sąskaitą faktūrą (23 384,08 Eur), kuri apmokėta balandžio mėn.
Techninio projekto rengėjams UAB „Maspro“ ataskaitiniu laikotarpiu lėšos nebuvo panaudotos. 
Vykdant vidaus kelių, pėsčiųjų takų ir automobilių stovėjimo aikštelių LPM teritorijoje prie Kauno r. sav., Mastaičių k. Mokslo g. pastatų Nr. 16, 18, 20 naujos statybos ir kapitalinio remonto darbus, pagal IĮ „Primega“ parengtą supaprastintos statybos projektą, 2024 m. pradžioje, susidarius nepalankioms oro klimatinėms sąlygoms, su UAB  „Kauno keliai" sudarytas susitarimas (2024-03-12 reg. Nr. 144-ST2-4) dėl 2023 m. rugpjūčio 25 sutarties Nr. 144-ST2-54 termino pratęsimo iki 2024-05-13. Rangos darbai atnaujinti 2024 m. balandžio mėn. ir baigti gegužės mėn. Pagal sutartinius įsipareigojimus ataskaitiniu laikotarpiu buvo panaudota 114,1 tūkst. Eur.: IĮ „Primega“ už statinio projekto vykdymo priežiūrą – 1 197,90 Eur, UAB „Kauno keliai“ už atliktus rangos darbus – 110 891,14 Eur, MB „Notavit“ už rangos darbų techninę priežiūrą 1 998,25 Eur.
Viso ataskaitiniu laikotarpiu pagal priemonę panaudota 137,5 tūkst. Eur. </t>
    </r>
  </si>
  <si>
    <r>
      <rPr>
        <b/>
        <sz val="10"/>
        <color rgb="FF000000"/>
        <rFont val="Arial"/>
        <charset val="1"/>
      </rPr>
      <t xml:space="preserve">Veiksmo aprašymas (I-III ketv.): </t>
    </r>
    <r>
      <rPr>
        <sz val="10"/>
        <color rgb="FF000000"/>
        <rFont val="Arial"/>
        <charset val="1"/>
      </rPr>
      <t xml:space="preserve">Pagal Lietuvos Respublikos Vyriausybės 2022 m. kovo 2 d. nutarimą Nr. 170 „Dėl Valstybės investicijų 2022–2024 metų programoje numatytų valstybės kapitalo investicijoms skirtų lėšų paskirstymo“, LPM įgyvendina investicijų projektą „Lietuvos policijos mokyklos šaudyklos ir mokomojo policijos taktikos poligono Kauno rajone, Mastaičių kaime, Alšėnų seniūnijoje, statyba ir infrastruktūros sukūrimas“.
Pagal UAB  „Maspro" parengtą  „LPM pastato – šaudyklos, su mokomuoju taktikos poligonu ir ūkine dalimi, Mokslo g. 2, Mastaičių k., Alšėnų sen., Kauno r. sav., techniniame projekte projektuojamo pastato – šaudyklos su mokomuoju taktikos poligonu ir ūkine dalimi" techninį projektą, vykdytos rangos darbų viešojo pirkimo procedūros.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 Pirmos instancijos teismui netenkinus skundo, tiekėjas pateikė apeliacinį skundą. Teismo sprendimas ataskaitiniu laikotarpiu nepriimtas.    
Kauno rajono savivaldybės administracija 2024 m. sausio 23 d. išdavė statybą leidžiantį dokumentą naujai statybai. 
Dėl techninio projekto rengėjų pateiktos paraiškos ir dėl modulinės tranzitinės transformatorinės įrengimo, AB Elektros skirstymo operatorius baigė modulinės tranzitinės transformatorinės įrengimą ir pateikė PVM sąskaitą faktūrą (23 384,08 Eur), kuri apmokėta balandžio mėn.
Techninio projekto rengėjams UAB „Maspro“ ataskaitiniu laikotarpiu lėšos nebuvo panaudotos. 
Vykdant vidaus kelių, pėsčiųjų takų ir automobilių stovėjimo aikštelių LPM teritorijoje prie Kauno r. sav., Mastaičių k. Mokslo g. pastatų Nr. 16, 18, 20 naujos statybos ir kapitalinio remonto darbus, pagal IĮ „Primega“ parengtą supaprastintos statybos projektą, 2024 m. pradžioje, susidarius nepalankioms oro klimatinėms sąlygoms, su UAB  „Kauno keliai" sudarytas susitarimas (2024-03-12 Nr. 144-ST2-4) dėl 2023 m. rugpjūčio 25 sutarties Nr. 144-ST2-54 termino pratęsimo iki 2024-05-13. Rangos darbai atnaujinti 2024 m. balandžio mėn. ir baigti gegužės mėn. Pagal sutartinius įsipareigojimus ataskaitiniu laikotarpiu buvo panaudota 114,1 tūkst. Eur.: IĮ „Primega“ už statinio projekto vykdymo priežiūrą – 1 197,90 Eur, UAB „Kauno keliai“ už atliktus rangos darbus – 110 891,14 Eur, MB „Notavit“ už rangos darbų techninę priežiūrą 1 998,25 Eur.
Viso ataskaitiniu laikotarpiu pagal priemonę panaudota 137,5 tūkst. Eur. </t>
    </r>
  </si>
  <si>
    <t>07-011-11-01-04-01</t>
  </si>
  <si>
    <t>Įgyvendintų projekto veiklų dalis, ne mažiau kaip (nuo viso projekto) (proc.).</t>
  </si>
  <si>
    <r>
      <rPr>
        <b/>
        <sz val="9"/>
        <color rgb="FF000000"/>
        <rFont val="Arial"/>
        <charset val="1"/>
      </rPr>
      <t>I ketv.:</t>
    </r>
    <r>
      <rPr>
        <sz val="9"/>
        <color rgb="FF000000"/>
        <rFont val="Arial"/>
        <charset val="1"/>
      </rPr>
      <t xml:space="preserve"> Vykdytos  rangos darbų viešojo pirkimo procedūros. Rangos darbų sutartis su tiekėju bus pasirašoma tik gavus  šaudyklos, su mokomuoju taktikos poligonu ir ūkine dalimi statybai finansavimą.</t>
    </r>
  </si>
  <si>
    <t>Ataskaitiniais metais projekto veikloms įgyvendinti panaudotų lėšų suma, tūkst. Eur.</t>
  </si>
  <si>
    <r>
      <rPr>
        <b/>
        <sz val="9"/>
        <color rgb="FF000000"/>
        <rFont val="Arial"/>
        <charset val="1"/>
      </rPr>
      <t>I-II ketv</t>
    </r>
    <r>
      <rPr>
        <sz val="9"/>
        <color rgb="FF000000"/>
        <rFont val="Arial"/>
        <charset val="1"/>
      </rPr>
      <t xml:space="preserve">.: 2024 m. birželio mėn. pradžioje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   </t>
    </r>
  </si>
  <si>
    <t>Iki ataskaitinių metų pradžios projekto veikloms įgyvendinti panaudota lėšų suma, tūkst. Eur.</t>
  </si>
  <si>
    <r>
      <rPr>
        <b/>
        <sz val="9"/>
        <color rgb="FF000000"/>
        <rFont val="Arial"/>
        <charset val="1"/>
      </rPr>
      <t xml:space="preserve">I-III ketv.:  </t>
    </r>
    <r>
      <rPr>
        <sz val="9"/>
        <color rgb="FF000000"/>
        <rFont val="Arial"/>
        <charset val="1"/>
      </rPr>
      <t xml:space="preserve">2024 m. birželio mėn. pradžioje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 Pirmos instancijos teismui netenkinus skundo, tiekėjas pateikė apeliacinį skundą. Teismo sprendimas ataskaitiniu laikotarpiu nepriimtas.    </t>
    </r>
  </si>
  <si>
    <t>Patvirtinta projekto vertė, tūkst. Eur.</t>
  </si>
  <si>
    <t xml:space="preserve">5.2. </t>
  </si>
  <si>
    <t>Sudaryta rangos darbų sutartis (sk.).</t>
  </si>
  <si>
    <r>
      <rPr>
        <b/>
        <sz val="9"/>
        <color rgb="FF000000"/>
        <rFont val="Arial"/>
        <charset val="1"/>
      </rPr>
      <t xml:space="preserve">I-II ketv.: </t>
    </r>
    <r>
      <rPr>
        <sz val="9"/>
        <color rgb="FF000000"/>
        <rFont val="Arial"/>
        <charset val="1"/>
      </rPr>
      <t>Nepasiekta.</t>
    </r>
    <r>
      <rPr>
        <b/>
        <sz val="9"/>
        <color rgb="FF000000"/>
        <rFont val="Arial"/>
        <charset val="1"/>
      </rPr>
      <t xml:space="preserve"> </t>
    </r>
    <r>
      <rPr>
        <sz val="9"/>
        <color rgb="FF000000"/>
        <rFont val="Arial"/>
        <charset val="1"/>
      </rPr>
      <t>2024 m. birželio mėn. pradžioje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t>
    </r>
  </si>
  <si>
    <r>
      <rPr>
        <b/>
        <sz val="9"/>
        <color rgb="FF000000"/>
        <rFont val="Arial"/>
        <charset val="1"/>
      </rPr>
      <t xml:space="preserve">I-III ketv.:  </t>
    </r>
    <r>
      <rPr>
        <sz val="9"/>
        <color rgb="FF000000"/>
        <rFont val="Arial"/>
        <charset val="1"/>
      </rPr>
      <t xml:space="preserve">Nepasiekta. 2024 m. birželio mėn. pradžioje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 Pirmos instancijos teismui netenkinus skundo, tiekėjas pateikė apeliacinį skundą. Teismo sprendimas ataskaitiniu laikotarpiu nepriimtas. </t>
    </r>
  </si>
  <si>
    <t>5.3.</t>
  </si>
  <si>
    <t>Rangos sutarties įgyvendinimas nustatytais terminais ir apimtimi (proc.)</t>
  </si>
  <si>
    <r>
      <rPr>
        <b/>
        <sz val="9"/>
        <color rgb="FF000000"/>
        <rFont val="Arial"/>
        <charset val="1"/>
      </rPr>
      <t xml:space="preserve"> I-II ketv.: </t>
    </r>
    <r>
      <rPr>
        <sz val="9"/>
        <color rgb="FF000000"/>
        <rFont val="Arial"/>
        <charset val="1"/>
      </rPr>
      <t>Nepasiekta. 2024 m. birželio mėn. pradžioje viešųjų pirkimų procedūra sustabdyta, dėl galimų tiekėjų pasiūlymo vertinimo ir eilės nustatymo metu gautos pretenzijos, kuri išnagrinėta ir atmesta. Pretenziją teikęs tiekėjas kreipėsi į teismą dėl sprendimo apskundimo ir laikinųjų apsaugos priemonių taikymo.</t>
    </r>
  </si>
  <si>
    <t>Per ataskaitinį laikotarpį įgyvendinta Rangos sutartis nustatytomis Rangos sutartyje sąlygomis, nustatytais terminais ir apimtimi, skaičius.</t>
  </si>
  <si>
    <t>Per ataskaitinį laikotarpį numatyta (pasirašyta) vykdyti Rangos sutartis nustatytomis Rangos sutartyje sąlygomis, skaičius.</t>
  </si>
  <si>
    <t>** Duomenys neteikiami, ataskaitinis laikotarpis - pusmetis.</t>
  </si>
  <si>
    <t>Priemonė - "Dalyvauti Europos Sąjungos finansuojamuose projektuose (ES, bendrasis finansavimnas, kiti šaltiniai)."</t>
  </si>
  <si>
    <r>
      <rPr>
        <b/>
        <sz val="10"/>
        <color rgb="FF000000"/>
        <rFont val="Arial"/>
        <charset val="1"/>
      </rPr>
      <t xml:space="preserve">Veiksmo pavadinimas: </t>
    </r>
    <r>
      <rPr>
        <sz val="10"/>
        <color rgb="FF000000"/>
        <rFont val="Arial"/>
        <charset val="1"/>
      </rPr>
      <t xml:space="preserve"> 5. Užtikrinti dalyvavimą Europos Sąjungos ir kitų finansinių priemonių lėšomis finansuojamuose projektuose.</t>
    </r>
  </si>
  <si>
    <r>
      <rPr>
        <b/>
        <sz val="10"/>
        <color rgb="FF000000"/>
        <rFont val="Arial"/>
        <charset val="1"/>
      </rPr>
      <t xml:space="preserve">Veiksmo aprašymas (I ketv.): </t>
    </r>
    <r>
      <rPr>
        <sz val="10"/>
        <color rgb="FF000000"/>
        <rFont val="Arial"/>
        <charset val="1"/>
      </rPr>
      <t xml:space="preserve">LPM tęsė 2023 m. pradėtas veiklas, įgyvendindama du projektus, finansuojamus nacionalinių ir ES finansinių priemonių lėšomis, iš jų:
- Erasmus+ projektas, skirtas kursantų ir darbuotojų mobilumui. 2024 m. kovo mėnesį organizuotos 20 kursantų stažuotės: 7 LPM kursantai su lydinčiu asmeniu stažavosi Slupsko policijos mokykloje (Lenkijos Respublika), 3 LPM kursantai su lydinčiu asmeniu stažavosi Ščytno policijos akademijoje (Lenkijos Respublikoje), 3 LPM kursantai su lydinčiu asmeniu stažavosi Meklenburgo-Pomeranijos Viešojo administravimo, policijos ir teisės universitete Giustrove (Vokietijos Federacija), 3 LPM kursantai stažavosi Vokietijos Žemutinės Saksonijos policijos akademijoje (Vokietijos Federacija), 3 LPM kursantai stažavosi Latvijos valstybinis policijos koledže (Latvijos Respublika).
- Tarptautinis projektas pagal Erasmus+ programos 2 pagrindinį veiksmą, pavadinimu „Bendradarbiavimas kuriant bendrą pirminio reagavimo tarnyboms skirtą taktinių veiksmų mokymo programą fizinės prievartos, šaudybos ir pirmosios pagalbos temomis (FIRST-TAC )“. Projekte LPM dalyvauja partnerio teisėmis. Projekto metu Kroatijos, Lenkijos, Bosnijos ir Hercegovinos bei Lietuvos policijos pareigūnų rengimo įstaigos kurs bendrą pirminio reagavimo pareigūnams skirtą taktinių veiksmų mokymo programą. Sausio mėnesį Lietuvoje vyko mokymo programos kūrimo susitikimas, vasario mėnesį – Lenkijoje, kovo mėnesį – Bosnijoje ir Hercegovinoje. Pagal projekto planą nuo 2024 m. gegužės mėnesio bus organizuojami pilotiniai mokymai projekto tikslams pasiekti.
Kitos vykdytos veiklos:
- pateikta paraiška pagal Erasmus+ programos pirmąjį pagrindinį veiksmą „Asmenų mobilumas mokymosi tikslais";
- siekiant plėtoti tarptautinį bendradarbiavimą, su užsienio partneriais buvo rengiamos bendradarbiavimo partnerysčių projektų paraiškos pagal Erasmus+ programos antrąjį veiksmą „Organizacijų ir institucijų bendradarbiavimas“. Pateiktos dvi Erasmus+ bendradarbiavimo partnerysčių projektų paraiškos iš kurių viena pateikta koordinatoriaus teisėmis, viena – partnerio teisėmis;
- patvirtintas finansavimas TAIEX projektui, kurio metu LPM lankysis Danilovgrado aukštosios profesinės mokyklos Policijos akademijos (Juodkalnijos Respublika) delegacija tikslu susipažinti su šiuolaikine Lietuvos policijos mokymo sistema, policijos pareigūnų karjeros planavimo galimybėmis, modernia policijos įstaigų infrastruktūra;
- pateiktas projekto įgyvendinimo planas Sienų valdymo ir vizų politikos finansinės paramos priemonės, įtrauktos į Integruoto sienų valdymo fondą, 2021–2027 m. programos lėšomis finansuojamo projekto „Policijos pareigūnų mokymas, I etapas“;
- siekiant įgyvendinti aktualias idėjas ir plėtoti tarptautinį bendradarbiavimą, su užsienio partneriais vykdomi parengiamieji darbai rengiant paraišką su Lenkijos Respublikos Balstogės policijos komendatūra (Lenkija) 2021-2027 m. Interreg Lietuva-Lenkija programoje;
- LPM atstovai dalyvavo Švedijos Södertörno aukštosios mokyklos inicijuotame įvadiniame nuotoliniame susitikime su Europos policijos pareigūnų rengimo įstaigomis (Vokietijos, Lenkijos (Szcytno), Vokietijos, Vengrijos, Estijos, Turkijos, Čekijos ir kt.). Susitikimų tikslas – kurti Baltijos jūros policijos mokslo tyrimų tinklą. 2024 metais planuojama surengti nuotolinius ir kontaktinius susitikimus, kurių rezultatas –  išgrynintos policijos mokymo įstaigoms aktualios problemos, 2025 metais planuojama teikti bendro projekto paraišką „Baltijos šalių ir Rytų Europos studijų fondui“.
</t>
    </r>
  </si>
  <si>
    <r>
      <rPr>
        <b/>
        <sz val="10"/>
        <color rgb="FF000000"/>
        <rFont val="Arial"/>
        <charset val="1"/>
      </rPr>
      <t xml:space="preserve">Veiksmo aprašymas (I-II ketv.): </t>
    </r>
    <r>
      <rPr>
        <sz val="10"/>
        <color rgb="FF000000"/>
        <rFont val="Arial"/>
        <charset val="1"/>
      </rPr>
      <t>LPM iš viso buvo vykdomi 5 projektai  (2023 m. I-II ketv. – 3), iš jų 1 projektas ataskaitiniu laikotarpiu įgyvendintas.
Buvo tęsiamos 2023 m. pradėtos veiklos, įgyvendinant 2 projektus, finansuojamus nacionalinių ir ES finansinių priemonių lėšomis, iš jų:
- Erasmus+ projektą, skirtą kursantų ir darbuotojų mobilumui. Organizuotos 2 tarptautinio mobilumo veiklos: 2024 m. balandžio mėn. darbo stebėjimo vizito tikslais LPM lankėsi 3 asmenų delegacija iš Odesos valstybinio vidaus reikalų universiteto (Ukraina), birželio mėn. suorganizuota 1 LPM darbuotojo stažuotė į Teisingumo policijos ir kriminalistikos mokslų institutą (Portugalija).
- tarptautinį projektą pagal Erasmus+ programos 2 pagrindinį veiksmą, pavadinimu „Bendradarbiavimas kuriant bendrą pirminio reagavimo tarnyboms skirtą taktinių veiksmų mokymo programą fizinės prievartos, šaudybos ir pirmosios pagalbos temomis (FIRST-TAC )“. Projekte LPM dalyvauja partnerio teisėmis. Projekto metu Kroatijos, Lenkijos, Bosnijos ir Hercegovinos bei Lietuvos policijos pareigūnų rengimo įstaigos sukūrė bendrą pirminio reagavimo pareigūnams skirtą taktinių veiksmų mokymo programą, pagal kurią pradėti vykdyti pilotiniai mokymai. Kiekvienoje sesijoje 12 projekto ekspertų vykdo mokymus 24 policijos pareigūnams iš projekto partnerių šalių. Gegužės mėn. vyko pirmieji pilotiniai mokymai Kroatijoje, birželio mėn. – LPM. Rugsėjo mėn. pilotiniai mokymai vyks Bosnijoje ir Hercegovinoje, spalio mėn. – Lenkijoje.
Taip pat 2024 m. pradėti 3 nauji projektai:
- TAIEX projekto rėmuose, gegužės 20-24 d. LPM lankėsi Danilovgrado aukštosios profesinės mokyklos Policijos akademijos (Juodkalnijos Respublika) delegacija. Vizito tikslas – susipažinti su šiuolaikiška Lietuvos policijos mokymo sistema, pareigūnų karjeros planavimo galimybėmis bei modernia policijos įstaigų infrastruktūra.
- gegužės mėn. kartu su Policijos departamentu pradėtas įgyvendinti Sienų valdymo ir vizų politikos finansinės paramos priemonės, įtrauktos į Integruoto sienų valdymo fondą, 2021–2027 m. programos lėšomis finansuojamas projektas „Policijos pareigūnų mokymas, I etapas“. Pradėtos pirkimo procedūros mokymo programoms ir įrangai įsigyti.
- birželio mėn. pradėtas įgyvendinti 2024 metų projektas pagal Erasmus+ programos 1 pagrindinį veiksmą ,,Asmenų mobilumas mokymosi tikslais", skirtas kursantų ir darbuotojų profesinių įgūdžių ugdymui. Sudaryta projekto darbo grupė, derinami projekto veiklų organizavimo klausimai su projekto partneriais iš Čekijos Respublikos.
Siekiant plėtoti tarptautinį bendradarbiavimą su užsienio partneriais, buvo numatytos ilgalaikės priemonės ir jų vykdymo vertinimo rodikliai, taip pat atnaujintas 2024-2027 metų LPM Tarptautiškumo plėtros veiksmų planas. Atnaujinta LPM kursantų ir darbuotojų dalyvavimo „Erasmus+“ programos mobilumo projektuose tvarka bei LPM Erasmus+ planas, kurį patvirtino Švietimo mainų paramos fondas. 
Toliau tęsiamas bendradarbiavimas su Švedijos Södertörno aukštąja mokykla ir kitomis Europos policijos pareigūnų rengimo įstaigomis, siekiant teikti bendro projekto paraišką „Baltijos šalių ir Rytų Europos studijų fondui“. Projekto rėmuose numatoma 2024 m. spalio 9-11 d. organizuoti konferenciją „Sprendžiant naujus grėsmių iššūkius; Policijos strategijos saugumui Baltijos jūros regione ir Rytų Europoje“, skirtą saugumo temoms. Konferencijoje dalyvautų mokslininkai iš Nyderlandų ir Kolumbijos, būtų aptarti tolimesnio bendradarbiavimo planai. Konferencija įvyks, jei bus gautas finansavimas.
Siekiant įgyvendinti aktualias idėjas ir plėtoti tarptautinį bendradarbiavimą su Policijos departamentu bei užsienio partneriais Lenkijos Respublikos Balstogės policijos komendatūra (Lenkija) rengiama projekto „Policijos ir visuomenės bendradarbiavimas pasirengiant ekstremalioms situacijoms ir karo atvejui ,,Budrus ir pasiruošęs“ (angl. „Alert and ready“)“ paraiška 2021-2027 m. Interreg Lietuva-Lenkija programos finansavimui gauti.</t>
    </r>
  </si>
  <si>
    <r>
      <rPr>
        <b/>
        <sz val="10"/>
        <color rgb="FF000000"/>
        <rFont val="Arial"/>
        <charset val="1"/>
      </rPr>
      <t xml:space="preserve">Veiksmo aprašymas (I-III ketv.): </t>
    </r>
    <r>
      <rPr>
        <sz val="10"/>
        <color rgb="FF000000"/>
        <rFont val="Arial"/>
        <charset val="1"/>
      </rPr>
      <t>LPM iš viso buvo vykdomi 5 projektai (2023 m. I-III ketv. – 4), iš jų 1 projektas ataskaitiniu laikotarpiu įgyvendintas. Buvo tęsiamos 2023 m. pradėtos veiklos, įgyvendinant 2 projektus, finansuojamus nacionalinių ir ES finansinių priemonių lėšomis, iš jų: 
- Erasmus+ projektą, skirtą kursantų ir darbuotojų mobilumui. Organizuotos 2 tarptautinio mobilumo veiklos: 2024 m. balandžio mėn. darbo stebėjimo vizito tikslais LPM lankėsi 3 asmenų delegacija iš Odesos valstybinio vidaus reikalų universiteto (Ukraina), birželio mėn. suorganizuota 1 LPM darbuotojo stažuotė į Teisingumo policijos ir kriminalistikos mokslų institutą (Portugalija). 
- tarptautinį projektą pagal Erasmus+ programos 2 pagrindinį veiksmą, pavadinimu „Bendradarbiavimas kuriant bendrą pirminio reagavimo tarnyboms skirtą taktinių veiksmų mokymo programą fizinės prievartos, šaudybos ir pirmosios pagalbos temomis (FIRST-TAC )“. Projekte LPM dalyvauja partnerio teisėmis. Projekto metu Kroatijos, Lenkijos, Bosnijos ir Hercegovinos bei Lietuvos policijos pareigūnų rengimo įstaigos sukūrė bendrą pirminio reagavimo pareigūnams skirtą taktinių veiksmų mokymo programą, pagal kurią pradėti vykdyti pilotiniai mokymai. Kiekvienoje sesijoje 12 projekto ekspertų vykdo mokymus 24 policijos pareigūnams iš projekto partnerių šalių. Gegužės mėn. vyko pirmieji pilotiniai mokymai Kroatijoje, birželio mėn. – LPM, rugsėjo mėn. – Bosnijoje ir Hercegovinoje, lapkričio mėn. pilotiniai mokymai vyks Lenkijoje. 
Taip pat 2024 m. pradėti 3 nauji projektai: 
- TAIEX projekto rėmuose, gegužės 20-24 d. LPM lankėsi Danilovgrado aukštosios profesinės mokyklos Policijos akademijos (Juodkalnijos Respublika) delegacija. Vizito tikslas – susipažinti su šiuolaikiška Lietuvos policijos mokymo sistema, pareigūnų karjeros planavimo galimybėmis bei modernia policijos įstaigų infrastruktūra. 
- gegužės mėn. kartu su Policijos departamentu pradėtas įgyvendinti Sienų valdymo ir vizų politikos finansinės paramos priemonės, įtrauktos į Integruoto sienų valdymo fondą, 2021–2027 m. programos lėšomis finansuojamas projektas „Policijos pareigūnų mokymas, I etapas“. Pradėtos pirkimo procedūros mokymo programoms ir įrangai įsigyti, įsigyta dalis įrangos, sukurtos 5 mokymo programos. 
- birželio mėn. pradėtas įgyvendinti 2024 metų projektas pagal Erasmus+ programos 1 pagrindinį veiksmą „Asmenų mobilumas mokymosi tikslais“, skirtas kursantų ir darbuotojų profesinių įgūdžių ugdymui. Sudaryta projekto darbo grupė. Rugsėjo mėnesį, įgyvendinant šį projektą, LPM instruktoriams buvo surengti savaitės trukmės TECC (angl. Tactical Emergency Casualty Care), Taktinės neatidėliotinos pagalbos nukentėjusiesiems mūšio lauke mokymai, kuriuos vedė ekspertai iš partnerių institucijos Čekijoje. Derinami projekto veiklų organizavimo klausimai su projekto partneriais iš Vokietijos, Lenkijos, Ispanijos, Kroatijos, Estijos. 
Siekiant plėtoti tarptautinį bendradarbiavimą su užsienio partneriais, buvo numatytos ilgalaikės priemonės ir jų vykdymo vertinimo rodikliai, taip pat atnaujintas 2024-2027 metų LPM Tarptautiškumo plėtros veiksmų planas. Atnaujinta LPM kursantų ir darbuotojų dalyvavimo „Erasmus+“ programos mobilumo projektuose tvarka bei LPM Erasmus+ planas, kurį patvirtino Švietimo mainų paramos fondas. 
Toliau tęsiamas bendradarbiavimas su Švedijos Södertörno aukštąja mokykla ir kitomis Europos policijos pareigūnų rengimo įstaigomis, siekiant teikti bendro projekto paraišką „Baltijos šalių ir Rytų Europos studijų fondui“. 
Siekiant įgyvendinti aktualias idėjas ir plėtoti tarptautinį bendradarbiavimą su Policijos departamentu bei užsienio partneriais Lenkijos Respublikos Balstogės policijos komendatūra (Lenkija) liepos mėnesį pateikta projekto „Policijos ir visuomenės bendradarbiavimas pasirengiant ekstremalioms situacijoms ir karo atvejui ,,Budrus ir pasiruošęs“ (angl. „Alert and ready“)“ paraiška 2021-2027 m. Interreg Lietuva-Lenkija programos finansavimui gauti.
Tęsiant tarptautinį bendradarbiavimą, rugsėjo mėnesį LPM kartu su Policijos departamentu prisidėjo organizuojant CEPOL "Train-the-Trainer" mokymų antrąją dalį. Mokymai buvo skirti teisėsaugos specialistų kompetencijoms tobulinti, dalyvavo pareigūnai iš 18 Europos šalių bei Europol atstovai.</t>
    </r>
  </si>
  <si>
    <t>6.1.</t>
  </si>
  <si>
    <t>Įgyvendinamų projektų skaičius (sk.).</t>
  </si>
  <si>
    <r>
      <rPr>
        <b/>
        <sz val="9"/>
        <color rgb="FF000000"/>
        <rFont val="Arial"/>
        <charset val="1"/>
      </rPr>
      <t xml:space="preserve">I ketv.: </t>
    </r>
    <r>
      <rPr>
        <sz val="9"/>
        <color rgb="FF000000"/>
        <rFont val="Arial"/>
        <charset val="1"/>
      </rPr>
      <t xml:space="preserve"> Įgyvendinami 2 tęstiniai projektai, kurie buvo vykdomi 2023 m.</t>
    </r>
  </si>
  <si>
    <r>
      <rPr>
        <b/>
        <sz val="9"/>
        <color rgb="FF000000"/>
        <rFont val="Arial"/>
        <charset val="1"/>
      </rPr>
      <t>I-II ketv.:</t>
    </r>
    <r>
      <rPr>
        <sz val="9"/>
        <color rgb="FF000000"/>
        <rFont val="Arial"/>
        <charset val="1"/>
      </rPr>
      <t xml:space="preserve"> Viršyta. Pagal gautą kvietimą LPM papildomai dalyvavo TAIEX projekte. </t>
    </r>
  </si>
  <si>
    <t>Priemonė - "Pervesti įmokas tarptautinėms organizacijoms"</t>
  </si>
  <si>
    <r>
      <rPr>
        <b/>
        <sz val="10"/>
        <color rgb="FF000000"/>
        <rFont val="Arial"/>
        <charset val="1"/>
      </rPr>
      <t xml:space="preserve">Veiksmo pavadinimas: </t>
    </r>
    <r>
      <rPr>
        <sz val="10"/>
        <color rgb="FF000000"/>
        <rFont val="Arial"/>
        <charset val="1"/>
      </rPr>
      <t>7. Pervesti įmokas tarptautinėms organizacijoms.</t>
    </r>
  </si>
  <si>
    <r>
      <rPr>
        <b/>
        <sz val="10"/>
        <color rgb="FF000000"/>
        <rFont val="Arial"/>
        <charset val="1"/>
      </rPr>
      <t xml:space="preserve">Veiksmo aprašymas (I ketv.): </t>
    </r>
    <r>
      <rPr>
        <sz val="10"/>
        <color rgb="FF000000"/>
        <rFont val="Arial"/>
        <charset val="1"/>
      </rPr>
      <t>LPM yra Europos policijos koledžų asociacijos narė, kuri prisideda prie šios asociacijos tinklapio išlaikymo. LPM lėšas įmokėti planuoja 2024 m. II pusm.</t>
    </r>
  </si>
  <si>
    <r>
      <rPr>
        <b/>
        <sz val="10"/>
        <color rgb="FF000000"/>
        <rFont val="Arial"/>
        <charset val="1"/>
      </rPr>
      <t xml:space="preserve">Veiksmo aprašymas (I-II ketv.): </t>
    </r>
    <r>
      <rPr>
        <sz val="10"/>
        <color rgb="FF000000"/>
        <rFont val="Arial"/>
        <charset val="1"/>
      </rPr>
      <t>LPM yra Europos policijos koledžų asociacijos narė, kuri prisideda prie šios asociacijos tinklapio išlaikymo. LPM lėšas įmokėti planuoja 2024 m. II pusm.</t>
    </r>
  </si>
  <si>
    <r>
      <rPr>
        <b/>
        <sz val="10"/>
        <color rgb="FF000000"/>
        <rFont val="Arial"/>
        <charset val="1"/>
      </rPr>
      <t>Veiksmo aprašymas (I-III ketv.):</t>
    </r>
    <r>
      <rPr>
        <sz val="10"/>
        <color rgb="FF000000"/>
        <rFont val="Arial"/>
        <charset val="1"/>
      </rPr>
      <t xml:space="preserve"> LPM yra Europos policijos koledžų asociacijos narė, kuri prisideda prie šios asociacijos tinklapio išlaikymo. LPM lėšas įmokėti planuoja 2024 m. spalio - lapkričio mėn.</t>
    </r>
  </si>
  <si>
    <t>7.1.</t>
  </si>
  <si>
    <t>Pervestos lėšos už LPM narystę tarptautinėje organizacijoje (tūkst. eurų).</t>
  </si>
  <si>
    <r>
      <rPr>
        <b/>
        <sz val="9"/>
        <color rgb="FF000000"/>
        <rFont val="Arial"/>
        <charset val="1"/>
      </rPr>
      <t xml:space="preserve">I-II ketv.: </t>
    </r>
    <r>
      <rPr>
        <sz val="9"/>
        <color rgb="FF000000"/>
        <rFont val="Arial"/>
        <charset val="1"/>
      </rPr>
      <t>LPM lėšas įmokėti planuoja 2024 m. II pusm.</t>
    </r>
  </si>
  <si>
    <t>Viršijimo / nepasiekimo priežastys ir įgyvendinimo būdai</t>
  </si>
  <si>
    <t xml:space="preserve"> I ketv. įvykdyta</t>
  </si>
  <si>
    <t xml:space="preserve"> I-II ketv. įvykdyta</t>
  </si>
  <si>
    <t xml:space="preserve"> I-III ketv. įvykdyta</t>
  </si>
  <si>
    <t>VEIKLOS UŽDAVINYS – ,,Užtikrinti tinkamą policijai pavestų funkcijų vykdymą šalies teritorijoje"</t>
  </si>
  <si>
    <t>Priemonė –  ,,Vykdyti nusikalstamų veikų ir kitų teisės pažeidimų prevenciją, kontrolę, užkardymą, atskleidimą ir tyrimą, vykdyti saugaus eismo automobilių keliais kontrolę, vykdyti pareigūnų rengimą, kvalifikacijos tobulinimą, vykdyti policijos įstaigų bendrąsias funkcijas."</t>
  </si>
  <si>
    <r>
      <rPr>
        <b/>
        <sz val="10"/>
        <color rgb="FF000000"/>
        <rFont val="Arial"/>
        <charset val="1"/>
      </rPr>
      <t>Veiksmo pavadinimas: 8</t>
    </r>
    <r>
      <rPr>
        <sz val="10"/>
        <color rgb="FF000000"/>
        <rFont val="Arial"/>
        <charset val="1"/>
      </rPr>
      <t>. Užtikrinti naujų policijos pareigūnų parengimą.</t>
    </r>
    <r>
      <rPr>
        <b/>
        <sz val="10"/>
        <color rgb="FF000000"/>
        <rFont val="Arial"/>
        <charset val="1"/>
      </rPr>
      <t xml:space="preserve">  </t>
    </r>
    <r>
      <rPr>
        <i/>
        <sz val="10"/>
        <color rgb="FF000000"/>
        <rFont val="Arial"/>
        <charset val="1"/>
      </rPr>
      <t>LPM viršininko metinė užduotis</t>
    </r>
    <r>
      <rPr>
        <b/>
        <sz val="10"/>
        <color rgb="FF000000"/>
        <rFont val="Arial"/>
        <charset val="1"/>
      </rPr>
      <t>.</t>
    </r>
  </si>
  <si>
    <r>
      <rPr>
        <b/>
        <sz val="10"/>
        <color rgb="FF000000"/>
        <rFont val="Arial"/>
        <charset val="1"/>
      </rPr>
      <t xml:space="preserve">Veiksmo aprašymas (I ketv.): </t>
    </r>
    <r>
      <rPr>
        <sz val="10"/>
        <color rgb="FF000000"/>
        <rFont val="Arial"/>
        <charset val="1"/>
      </rPr>
      <t>Siekiant užtikrinti naujų kursantų į LPM priėmimą organizuotas pretendentų pageidaujančių mokytis LPM ir  MRU dokumentų priėmimo procesas:
- asmenys, pageidaujantys mokytis LPM pagal Policininko modulinę profesinio mokymo programą, pateikė 307 prašymus (2023 m. I ketv. – 431);
- asmenys, pageidaujantys mokytis LPM įvadinio mokymo kursuose, pateikė 76 prašymus (2023 m. I ketv. – 162);
- asmenys, pageidaujantys mokytis MRU, pateikė 43 prašymus (2023 m. I ketv. – 31).
Mokytis įvadinio mokymo kursuose priimti 35 kursantai.</t>
    </r>
  </si>
  <si>
    <r>
      <rPr>
        <b/>
        <sz val="10"/>
        <color rgb="FF000000"/>
        <rFont val="Arial"/>
        <charset val="1"/>
      </rPr>
      <t xml:space="preserve">Veiksmo aprašymas (I-II ketv.): </t>
    </r>
    <r>
      <rPr>
        <sz val="10"/>
        <color rgb="FF000000"/>
        <rFont val="Arial"/>
        <charset val="1"/>
      </rPr>
      <t xml:space="preserve">Siekiant užtikrinti naujų kursantų į LPM priėmimą organizuotas pretendentų pageidaujančių mokytis LPM ir MRU dokumentų priėmimo procesas: 
- asmenys, pageidaujantys mokytis LPM pagal Policininko modulinę profesinio mokymo programą, pateikė 614 prašymų (2023 m. I-II ketv. – 743); 
- asmenys, pageidaujantys mokytis LPM įvadinio mokymo kursuose, pateikė 148 prašymus (2023 m. I-II ketv. – 209); 
- asmenys, pageidaujantys mokytis MRU, pateikė 80 prašymų (2023 m. I-II ketv. – 85).                                                                                                                 
Mokytis įvadinio mokymo kursuose priimti 57 kursantai. Mokymąsi pagal Policininko modulinę profesinio mokymo programą tęsė 150 R23 mokymo grupių kursantų, iš jų 2024 m. II ketv. vienam kursantui suteiktos akademinės atostogos, taip pat mokėsi 22 kursantai pagal Viešojo saugumo gynėjo modulinę profesinio mokymo programą. 
Planuojama, kad š. m. liepos mėn. mokymąsi baigs 149 kursantai besimokantys pagal Policininko modulinę pirminio profesinio mokymo programą. Taip pat tikėtina, kad bus suformuotos 2 kursantų mokymo grupės (apie 40 kursantų) pagal Įvadinio mokymo kursų programas. 
 </t>
    </r>
  </si>
  <si>
    <t>R-07-011-
11-02-01-10</t>
  </si>
  <si>
    <t xml:space="preserve">Parengta kursantų pagal nustatytą kvotą, ne mažiau kaip (proc.).      </t>
  </si>
  <si>
    <t>Ataskaitiniais metais LPM parengta kursantų, kuriems suteikta policininko kvalifikacija, skaičius.</t>
  </si>
  <si>
    <t>Kursantų priėmimo mokytis į LPM skaičius pagal Vidaus reikalų ministro nustatytą asmenų priėmimo mokytis pagal formaliojo profesinio mokymo programą kvotą.</t>
  </si>
  <si>
    <t>8.2.</t>
  </si>
  <si>
    <t>LPM kursantų, parengtų pagal Policininko modulinę pirminio profesinio mokymo, Viešojo saugumo gynėjo modulines profesinio mokymo ir įvadinio mokymo kursų programas, ne mažiau kaip (sk.).</t>
  </si>
  <si>
    <r>
      <rPr>
        <b/>
        <sz val="9"/>
        <color rgb="FF000000"/>
        <rFont val="Arial"/>
        <charset val="1"/>
      </rPr>
      <t>I ketv.:</t>
    </r>
    <r>
      <rPr>
        <sz val="9"/>
        <color rgb="FF000000"/>
        <rFont val="Arial"/>
        <charset val="1"/>
      </rPr>
      <t xml:space="preserve"> Viešojo saugumo gynėjo modulinę profesinio mokymo programą baigė ir viešojo saugumo gynėjo kvalifikaciją įgijo 22 kursantai. 
Įvadinio mokymo kursus baigė 1 kursantas.</t>
    </r>
  </si>
  <si>
    <r>
      <rPr>
        <b/>
        <sz val="9"/>
        <color rgb="FF000000"/>
        <rFont val="Arial"/>
        <charset val="1"/>
      </rPr>
      <t>I-II ketv.:</t>
    </r>
    <r>
      <rPr>
        <sz val="9"/>
        <color rgb="FF000000"/>
        <rFont val="Arial"/>
        <charset val="1"/>
      </rPr>
      <t xml:space="preserve">  Viešojo saugumo gynėjo modulinę profesinio mokymo programą baigė ir viešojo saugumo gynėjo kvalifikaciją įgijo 22 kursantai.     
Įvadinio mokymo kursus baigė 57 kursantai, iš jų: pagal Pareigūnų įvadinio mokymo kursų (pirminės grandies pareigūnams parengti) programą - 54; pagal Vidurinės grandies (specializuotų kriminalinės policijos padalinių) pareigūnų įvadinio mokymo kursų programą – 3. 2024 m. II pusmetį tęsiamas kursantų mokymas pagal pirminio profesinio ir įvadinio mokymo programas. </t>
    </r>
  </si>
  <si>
    <t xml:space="preserve">8.3. </t>
  </si>
  <si>
    <t>Įstaigos vadovo stebėta ir įvertinta mokymo renginių, ne mažiau kaip (sk.).</t>
  </si>
  <si>
    <r>
      <rPr>
        <b/>
        <sz val="9"/>
        <color rgb="FF000000"/>
        <rFont val="Arial"/>
        <charset val="1"/>
      </rPr>
      <t>I ketv.:</t>
    </r>
    <r>
      <rPr>
        <sz val="9"/>
        <color rgb="FF000000"/>
        <rFont val="Arial"/>
        <charset val="1"/>
      </rPr>
      <t xml:space="preserve"> Atsižvelgiant į 2024 m. LPM veiklos plano patvirtinimo derinimo procesus, mokymo renginiai bus stebimi 2024 m. II-IV ketv.</t>
    </r>
  </si>
  <si>
    <r>
      <rPr>
        <b/>
        <sz val="9"/>
        <color rgb="FF000000"/>
        <rFont val="Arial"/>
        <charset val="1"/>
      </rPr>
      <t xml:space="preserve">I-II ketv.: </t>
    </r>
    <r>
      <rPr>
        <sz val="9"/>
        <color rgb="FF000000"/>
        <rFont val="Arial"/>
        <charset val="1"/>
      </rPr>
      <t>Mokymo renginių stebėsena bus vykdoma ir 2024 m. II pusm.</t>
    </r>
  </si>
  <si>
    <r>
      <rPr>
        <b/>
        <sz val="9"/>
        <color rgb="FF000000"/>
        <rFont val="Arial"/>
        <charset val="1"/>
      </rPr>
      <t xml:space="preserve">I-III ketv.: </t>
    </r>
    <r>
      <rPr>
        <sz val="9"/>
        <color rgb="FF000000"/>
        <rFont val="Arial"/>
        <charset val="1"/>
      </rPr>
      <t xml:space="preserve">Mokymo renginių stebėsena bus vykdoma 2024 m. IV ketv.  </t>
    </r>
  </si>
  <si>
    <t>8.4.</t>
  </si>
  <si>
    <t>Kursantų, išbrauktų iš kursantų sąrašų dėl nepažangumo dalis ne didesnė kaip, (proc.).</t>
  </si>
  <si>
    <t>Per ataskaitinį laikotarpį iš LPM kursantų sąrašų išbrauktų už nepažangumą skaičius.</t>
  </si>
  <si>
    <t>Kalendoriniais metais sausio 1 d. besimokančių pagal Policininko modulinę profesinio (įvadinio) mokymo programas LPM kursantų skaičius.</t>
  </si>
  <si>
    <t>Per ataskaitinį laikotarpį priimtų mokytis pagal Policininko modulinę profesinio (įvadinio) mokymo programas LPM kursantų skaičius.</t>
  </si>
  <si>
    <r>
      <rPr>
        <b/>
        <sz val="10"/>
        <color rgb="FF000000"/>
        <rFont val="Arial"/>
        <charset val="1"/>
      </rPr>
      <t>Veiksmo pavadinimas:</t>
    </r>
    <r>
      <rPr>
        <sz val="10"/>
        <color rgb="FF000000"/>
        <rFont val="Arial"/>
        <charset val="1"/>
      </rPr>
      <t xml:space="preserve"> 9. Užtikrinti kokybišką kursantų parengimą pagal policininko modulinę ir įvadinių kursų programas. </t>
    </r>
    <r>
      <rPr>
        <i/>
        <sz val="10"/>
        <color rgb="FF000000"/>
        <rFont val="Arial"/>
        <charset val="1"/>
      </rPr>
      <t>LPM viršininko metinė užduotis.</t>
    </r>
  </si>
  <si>
    <r>
      <rPr>
        <b/>
        <sz val="10"/>
        <color rgb="FF000000"/>
        <rFont val="Arial"/>
        <charset val="1"/>
      </rPr>
      <t xml:space="preserve">Veiksmo aprašymas (I ketv.): </t>
    </r>
    <r>
      <rPr>
        <sz val="10"/>
        <color rgb="FF000000"/>
        <rFont val="Arial"/>
        <charset val="1"/>
      </rPr>
      <t>Parengtas Mokymo kokybės vertinimo standarto ir kuratoriaus apklausos anketos apie naujai paskirtus pareigūnus formos projektas.</t>
    </r>
  </si>
  <si>
    <r>
      <rPr>
        <b/>
        <sz val="10"/>
        <color rgb="FF000000"/>
        <rFont val="Arial"/>
        <charset val="1"/>
      </rPr>
      <t xml:space="preserve">Veiksmo aprašymas (I-II ketv.): </t>
    </r>
    <r>
      <rPr>
        <sz val="10"/>
        <color rgb="FF000000"/>
        <rFont val="Arial"/>
        <charset val="1"/>
      </rPr>
      <t>Parengtas ir Lietuvos policijos generalinio komisaro 2024 m. balandžio 15 d. Įsakymu Nr. 5-V-384 „Dėl Mokymo(si) kokybės vertinimo standarto patvirtinimo“ patvirtintas „Mokymo(si) kokybės vertinimo standartas“ ir Kuratoriaus apklausos apie naujai į tarnybą paskirtus pareigūnus anketos forma (Mokymo(si) kokybės vertinimo standarto 4 priedas).</t>
    </r>
  </si>
  <si>
    <r>
      <rPr>
        <b/>
        <sz val="10"/>
        <color rgb="FF000000"/>
        <rFont val="Arial"/>
        <charset val="1"/>
      </rPr>
      <t xml:space="preserve">Veiksmo aprašymas (I-III ketv.): </t>
    </r>
    <r>
      <rPr>
        <sz val="10"/>
        <color rgb="FF000000"/>
        <rFont val="Arial"/>
        <charset val="1"/>
      </rPr>
      <t>Parengtas ir Lietuvos policijos generalinio komisaro 2024 m. balandžio 15 d. įsakymu Nr. 5-V-384 „Dėl Mokymo(si) kokybės vertinimo standarto patvirtinimo“ patvirtintas „Mokymo(si) kokybės vertinimo standartas“ ir Kuratoriaus apklausos apie naujai į tarnybą paskirtus pareigūnus anketos forma (Mokymo(si) kokybės vertinimo standarto 4 priedas). Naudojantis šia anketa atliekamos naujai paskirtų pareigūnų kuratorių apklausos, siekiant sužinoti kuratorių patirtį ir nuomonę apie naujai paskirtus pareigūnus, kuriems jau pasibaigė adaptacija.</t>
    </r>
  </si>
  <si>
    <t>9.1.</t>
  </si>
  <si>
    <t>Po adaptacijos kuratoriai pareigūnų pasirengimą baigus mokslus vykdyti paskirtas funkcijas vertina 4 ir daugiau balų (gerai, labai gerai), ne mažiau kaip (proc.).</t>
  </si>
  <si>
    <r>
      <rPr>
        <b/>
        <sz val="9"/>
        <color rgb="FF000000"/>
        <rFont val="Arial"/>
        <charset val="1"/>
      </rPr>
      <t>I-II ketv.:</t>
    </r>
    <r>
      <rPr>
        <sz val="9"/>
        <color rgb="FF000000"/>
        <rFont val="Arial"/>
        <charset val="1"/>
      </rPr>
      <t xml:space="preserve"> Nepasiekta. 54 proc. kuratorių bendrai pareigūnų pasirengimą baigus įvadinio mokymo kursus vykdyti pasirinktas funkcijas vertina 7 ir daugiau balų*. Tokį pareigūnų pasirengimo baigus mokslus vykdyti paskirtas funkcijas vertinimą daugiausia lėmė tai, kad didžiosios dalies apklausoje dalyvavusių kuratorių nuomone, 6 savaitės yra per trumpas laikas paruošti pareigūnus. Pvz., apklausos dalyvių teigimu, įvadinio mokymo kursus baigusiems pareigūnams trūksta teorinių ir praktinių žinių, darbo su informacinėmis sistemomis, taktikos įgūdžių, suvokimo apie policijos sistemos funkcijas ir pan. 
*Apklausa vyko naudojant 10 balų skalę. Naujoje, t. y.  5 balų salėje, patvirtintoje Lietuvos policijos generalinio komisaro 2024 m. balandžio 15 d. įsakymu Nr. 5-V-384, 4 balai ir daugiau atitiktų 7 ir daugiau balų 10-balėje skalėje. Iš viso ataskaitiniu laikotarpiu kuratorių apklausą užpildė 39 kuratoriai apie 39 įvadinio mokymo kursų dalyvius (policijos pareigūnus, LPM baigusius įvadinio mokymo kursų programą).  
Pareigūnų, t. y. LPM įvadinio mokymo kursų ir pirminio profesinio mokymo programas baigusių (baigsiančių) 2024 m., kuratorių apklausos pagal Lietuvos policijos generalinio komisaro 2024 m. balandžio 15 d. įsakymu Nr. 5-V-384 patvirtintą ,,Kuratoriaus apklausos apie naujai į tarnybą paskirtus pareigūnus anketos formą" bus vykdomos 2024 m. II pusmetį, t. y. pasibaigus pareigūnų adaptacijos laikotarpiui.</t>
    </r>
  </si>
  <si>
    <t>Kuratorių, apklausos metu nurodžiusių, kad pareigūnų pasirengimą baigus mokslus vykdyti paskirtas funkcijas vertina gerai ir labai gerai, skaičius.</t>
  </si>
  <si>
    <t>Bendras apklausoje dalyvavusių kuratorių skaičius.</t>
  </si>
  <si>
    <r>
      <rPr>
        <b/>
        <sz val="10"/>
        <color rgb="FF000000"/>
        <rFont val="Arial"/>
        <charset val="1"/>
      </rPr>
      <t>Veiksmo pavadinimas</t>
    </r>
    <r>
      <rPr>
        <sz val="10"/>
        <color rgb="FF000000"/>
        <rFont val="Arial"/>
        <charset val="1"/>
      </rPr>
      <t>: 10. Pagal LPM kompetenciją organizuoti ir vykdyti policijos darbuotojų kvalifikacijos tobulinimą.</t>
    </r>
  </si>
  <si>
    <r>
      <rPr>
        <b/>
        <sz val="10"/>
        <color rgb="FF000000"/>
        <rFont val="Arial"/>
        <charset val="1"/>
      </rPr>
      <t xml:space="preserve">Veiksmo aprašymas (I ketv.): </t>
    </r>
    <r>
      <rPr>
        <sz val="10"/>
        <color rgb="FF000000"/>
        <rFont val="Arial"/>
        <charset val="1"/>
      </rPr>
      <t>LPM organizuodama ir vykdydama policijos darbuotojų kvalifikacijos tobulinimą vadovavosi LPGK 2023-03-29 įsakymu Nr. 5-V-283. Pagal patvirtintą 2023–2024 metų policijos įstaigų darbuotojų kvalifikacijos tobulinimo planą, suorganizuoti 73 renginiai (2023 m. I ketv. – 68), iš jų:
- nuotoliniu būdu 11 arba 15 proc. nuo bendro mokymų skaičiaus;
- kontaktiniu būdu 43 arba 59 proc. nuo bendro mokymų skaičiaus;
- mišriuoju būdu (nuotoliniai ir kontaktiniai mokymai) 19 arba 26 proc. nuo bendro mokymų skaičiaus.
Iš viso mokymus baigė 9066 dalyviai (2023 m. I ketv. – 1 618).
Kvalifikacijos tobulinimo renginių ne policijos sistemos darbuotojams organizuota nebuvo.
Užtikrinant LPM darbuotojų kvalifikacijos tobulinimą, Policijos personalo posistemio duomenimis, kvalifikacijos tobulinimo renginiuose dalyvavo 17 (2023 m. I ketv. – 15) darbuotojų arba 13 proc. visų LPM darbuotojų (2024-03-31 duomenimis LPM dirbo 135 LPM darbuotojai, iš jų 3 šiuo metu yra vaiko priežiūros atostogose). 3 darbuotojai kvalifikacijos tobulinimo renginiuose buvo du ir daugiau kartų. 100 LPM darbuotojų tobulino kvalifikaciją išlaikydami atitinkamo modulio įskaitas, 30 LPM darbuotojų dalyvavo mokymuose darbo vietose. Organizuojamuose įskaitose ir mokymuose darbo vietose kvalifikacijos tobulinimo pažymėjimai nebuvo neišduodami.
LPM darbuotojų kvalifikacijai tobulinti ir LPM kvalifikacijos tobulinimo renginiams organizuoti lėšos nebuvo panaudotos.</t>
    </r>
  </si>
  <si>
    <r>
      <rPr>
        <b/>
        <sz val="10"/>
        <color rgb="FF000000"/>
        <rFont val="Arial"/>
        <charset val="1"/>
      </rPr>
      <t xml:space="preserve">Veiksmo aprašymas (I-II ketv.): </t>
    </r>
    <r>
      <rPr>
        <sz val="10"/>
        <color rgb="FF000000"/>
        <rFont val="Arial"/>
        <charset val="1"/>
      </rPr>
      <t>LPM organizuodama ir vykdydama policijos darbuotojų kvalifikacijos tobulinimą nuo 2024 m. II ketv.  vadovavosi Lietuvos policijos generalinio komisaro 2024 m. balandžio 3 d. įsakymu Nr. 5-V-340 „Dėl 2024–2025 metų policijos įstaigų darbuotojų kvalifikacijos tobulinimo plano ir 2024–2025 metų policijos psichologų vedamų tarnybinių mokymų policijos įstaigose plano patvirtinimo“. Pagal patvirtintą 2024–2025 metų policijos įstaigų darbuotojų kvalifikacijos tobulinimo planą suorganizuoti 163 renginiai (2023 m. I-II ketv. – 171), iš jų:
- nuotoliniu būdu – 24 arba 14,7 proc. nuo bendro mokymų skaičiaus;
- kontaktiniu būdu – 79 arba 48,4 proc. nuo bendro mokymų skaičiaus;
- mišriuoju būdu (nuotoliniai ir kontaktiniai mokymai) – 60 arba 36,8 proc. nuo bendro mokymų skaičiaus.
Iš viso mokymus baigė 17 691 dalyvis (2023 m. I-II ketv. – 11 333).
Suorganizuotas 1 kvalifikacijos tobulinimo renginys ,,Specialiųjų transporto priemonių vairuotojų, naudojančių mėlynus ir (ar) raudonus (arba tik mėlynus) žybčiojančius švyturėlius ir (arba) specialiuosius garso signalus, instruktorių rengimas" Greitosios medicinos pagalbos tarnybos, Valstybės sienos apsaugos tarnybos ir Aplinkos apsaugos agentūros darbuotojams.
Užtikrinant LPM darbuotojų kvalifikacijos tobulinimą, Policijos personalo posistemio duomenimis, kvalifikacijos tobulinimo renginiuose dalyvavo 54 (2023 m. I-II ketv. – 58) darbuotojai arba  40,3 proc. visų LPM darbuotojų (2024-06-30 duomenimis LPM dirbo 134 LPM darbuotojai, iš jų 4 šiuo metu yra vaiko priežiūros atostogose). 12 darbuotojų kvalifikacijos tobulinimo renginiuose buvo du ir daugiau kartų. 33 darbuotojai savo žinias ir įgūdžius tobulino dalyvaudami tarnybiniuose mokymuose darbo vietose. 
LPM kvalifikacijos tobulinimo renginiams organizuoti ir LPM darbuotojų kvalifikacijai tobulinti panaudota 11,38 tūkst. Eur.</t>
    </r>
  </si>
  <si>
    <t>Per ataskaitinį laikotarpį LPM organizuotų kvalifikacijos tobulinimo renginių (neįskaitant projektinių mokymų) skaičius.</t>
  </si>
  <si>
    <t>LPM organizuojamų kvalifikacijos tobulinimo renginių, numatytų Policijos darbuotojų kvalifikacijos tobulinimo plane (neįskaitant projektinių mokymų), skaičius.</t>
  </si>
  <si>
    <r>
      <rPr>
        <b/>
        <sz val="9"/>
        <color rgb="FF000000"/>
        <rFont val="Arial"/>
        <charset val="1"/>
      </rPr>
      <t xml:space="preserve">I-II ketv.: </t>
    </r>
    <r>
      <rPr>
        <sz val="9"/>
        <color rgb="FF000000"/>
        <rFont val="Arial"/>
        <charset val="1"/>
      </rPr>
      <t xml:space="preserve"> Nuo 2024 m. II ketv. kvalifikacijos tobulinimo renginiai organizuoti pagal 2024–2025 metų policijos įstaigų darbuotojų kvalifikacijos tobulinimo planą, patvirtintą Lietuvos policijos generalinio komisaro 2024-04-03 įsakymu Nr. 5-V-340.  Į bendrą LPM organizuojamų kvalifikacijos tobulinimo renginių, numatytų 2024-2025 metų policijos darbuotojų kvalifikacijos tobulinimo plane, skaičių (621) neįtraukti mokymai, kuriuos plane numatyta organizuoti pagal poreikį (tokių temų yra 26).  Kai kurie plane numatyti mokymai buvo organizuojami  visiems policijos sistemos darbuotojams, pvz., mokymų ,,Informacinių technologijų sauga" kvalifikacijos tobulinimo pažymėjimai išduota – 6 660, ,,Branduolinių ir radiologinių avarijų rizika Lietuvoje bei darbo radioaktyviosiomis medžiagomis užterštoje teritorijoje ypatumai" – 6772 mokymų dalyviams.</t>
    </r>
  </si>
  <si>
    <r>
      <rPr>
        <b/>
        <sz val="9"/>
        <color rgb="FF000000"/>
        <rFont val="Arial"/>
        <charset val="1"/>
      </rPr>
      <t xml:space="preserve">I-III ketv.: </t>
    </r>
    <r>
      <rPr>
        <sz val="9"/>
        <color rgb="FF000000"/>
        <rFont val="Arial"/>
        <charset val="1"/>
      </rPr>
      <t xml:space="preserve">Nepasiekta. Nuo 2024 m. II ketv. kvalifikacijos tobulinimo renginiai organizuoti pagal 2024–2025 metų policijos įstaigų darbuotojų kvalifikacijos tobulinimo planą, patvirtintą Lietuvos policijos generalinio komisaro 2024-04-03 įsakymu Nr. 5-V-340. 2024 m. IV ketv. toliau bus intensyviai organizuojami kvalifikacijos tobulinimo renginiai.  </t>
    </r>
  </si>
  <si>
    <t>10.2.</t>
  </si>
  <si>
    <t xml:space="preserve">Kvalifikaciją tobulinusių LPM darbuotojų dalis nuo visų LPM dirbančių darbuotojų skaičiaus (proc.). </t>
  </si>
  <si>
    <r>
      <rPr>
        <b/>
        <sz val="9"/>
        <color rgb="FF000000"/>
        <rFont val="Arial"/>
        <charset val="1"/>
      </rPr>
      <t xml:space="preserve">I ketv.: </t>
    </r>
    <r>
      <rPr>
        <sz val="9"/>
        <color rgb="FF000000"/>
        <rFont val="Arial"/>
        <charset val="1"/>
      </rPr>
      <t xml:space="preserve"> Nepasiekta. 2024 m. kovo mėn. LPM darbuotojai dalyvavo užsienio k. mokymuose, kuriems kvalifikacijos tobulinimo pažymėjimai bus išduoti baigus mokymus. Į ataskaitinio laikotarpio duomenis minėtuose mokymuose dalyvaujančių darbuotojų skaičius neįtrauktas. Taip pat LPM darbuotojai aktyviai dalyvavo laikant atitinkamų modulių privalomąsias įskaitas.</t>
    </r>
  </si>
  <si>
    <t>Kvalifikacijos tobulinimo mokymus baigusių LPM darbuotojų skaičius.</t>
  </si>
  <si>
    <t>Ataskaitiniu laikotarpiu LPM dirbančių darbuotojų skaičius, atėmus darbuotojų, esančių vaiko priežiūros atostogose, skaičių.</t>
  </si>
  <si>
    <r>
      <rPr>
        <b/>
        <sz val="9"/>
        <color rgb="FF000000"/>
        <rFont val="Arial"/>
        <charset val="1"/>
      </rPr>
      <t xml:space="preserve">I-II ketv.: </t>
    </r>
    <r>
      <rPr>
        <sz val="9"/>
        <color rgb="FF000000"/>
        <rFont val="Arial"/>
        <charset val="1"/>
      </rPr>
      <t xml:space="preserve">2024 m. II pusm. ir toliau LPM darbuotojai pagal poreikį ir atsižvelgiant į užimtumą dalyvaus kvalifikacijos tobulinimo renginiuose.  </t>
    </r>
  </si>
  <si>
    <r>
      <rPr>
        <b/>
        <sz val="10"/>
        <color rgb="FF000000"/>
        <rFont val="Arial"/>
        <charset val="1"/>
      </rPr>
      <t>Veiksmo pavadinimas:</t>
    </r>
    <r>
      <rPr>
        <sz val="10"/>
        <color rgb="FF000000"/>
        <rFont val="Arial"/>
        <charset val="1"/>
      </rPr>
      <t xml:space="preserve"> 11. Tobulinti kvalifikacijos tobulinimo sistemą, orientuojant ją į ilgalaikių individualių planų, susietų su konkrečiais siekiamais rezultatais, sudarymą.  </t>
    </r>
    <r>
      <rPr>
        <i/>
        <sz val="10"/>
        <color rgb="FF000000"/>
        <rFont val="Arial"/>
        <charset val="1"/>
      </rPr>
      <t>LPM viršininko metinė užduotis</t>
    </r>
  </si>
  <si>
    <r>
      <rPr>
        <b/>
        <sz val="10"/>
        <color rgb="FF000000"/>
        <rFont val="Arial"/>
        <charset val="1"/>
      </rPr>
      <t xml:space="preserve">Veiksmo aprašymas (I ketv.): </t>
    </r>
    <r>
      <rPr>
        <sz val="10"/>
        <color rgb="FF000000"/>
        <rFont val="Arial"/>
        <charset val="1"/>
      </rPr>
      <t>Organizuotas LPM vadovybės ir LPM mokymo padalinių vadovų pasitarimas, kuriame aptartos gairės ir pasiūlymai, susiję su kursantų įgytų kompetencijų vertinimo modelio, siekiant sudaryti individualų kvalifikacijos tobulinimo planą, parengimu.</t>
    </r>
  </si>
  <si>
    <r>
      <rPr>
        <b/>
        <sz val="10"/>
        <color rgb="FF000000"/>
        <rFont val="Arial"/>
        <charset val="1"/>
      </rPr>
      <t xml:space="preserve">Veiksmo aprašymas (I-II ketv.): </t>
    </r>
    <r>
      <rPr>
        <sz val="10"/>
        <color rgb="FF000000"/>
        <rFont val="Arial"/>
        <charset val="1"/>
      </rPr>
      <t>Organizuoti 3 LPM vadovybės ir LPM mokymo padalinių vadovų darbiniai pasitarimai dėl kursantų įgytų kompetencijų vertinimo modelio, siekiant sudaryti individualų kvalifikacijos tobulinimo planą, parengimo. Taip pat vykdytas bendradarbiavimas ir konsultacijos su PD ŽIV atstovais policijos pareigūnų kvalifikacijos tobulinimo organizavimo ir planavimo, susieto su kursantų įgytų kompetencijų vertinimu, klausimais.</t>
    </r>
  </si>
  <si>
    <r>
      <rPr>
        <b/>
        <sz val="10"/>
        <color rgb="FF000000"/>
        <rFont val="Arial"/>
        <charset val="1"/>
      </rPr>
      <t xml:space="preserve">Veiksmo aprašymas (I-III ketv.): </t>
    </r>
    <r>
      <rPr>
        <sz val="10"/>
        <color rgb="FF000000"/>
        <rFont val="Arial"/>
        <charset val="1"/>
      </rPr>
      <t>Organizuoti 6 LPM vadovybės ir LPM mokymo padalinių vadovų darbiniai pasitarimai dėl kursantų įgytų kompetencijų vertinimo modelio, siekiant sudaryti individualų kvalifikacijos tobulinimo planą, parengimo. Konsultuotasi su PD ŽIV atstovais dėl policijos pareigūnų kvalifikacijos tobulinimo ir jo susiejimo su kursantų įgytų kompetencijų vertinimu. Parengtas kursantų įgytų kompetencijų vertinimo gairių projektas.</t>
    </r>
  </si>
  <si>
    <t>11.1.</t>
  </si>
  <si>
    <t>11.1. Pateikti siūlymai PD ŽIV dėl kursantų įgytų kompetencijų vertinimo modelio, siekiant sudaryti individualų kvalifikacijos tobulinimo planą (paketas) .</t>
  </si>
  <si>
    <r>
      <rPr>
        <b/>
        <sz val="9"/>
        <color rgb="FF000000"/>
        <rFont val="Arial"/>
        <charset val="1"/>
      </rPr>
      <t xml:space="preserve">I ketv.: </t>
    </r>
    <r>
      <rPr>
        <sz val="9"/>
        <color rgb="FF000000"/>
        <rFont val="Arial"/>
        <charset val="1"/>
      </rPr>
      <t xml:space="preserve"> Rodiklio įgyvendinimas numatomas 2024 m. II pusm.</t>
    </r>
  </si>
  <si>
    <r>
      <rPr>
        <b/>
        <sz val="9"/>
        <color rgb="FF000000"/>
        <rFont val="Arial"/>
        <charset val="1"/>
      </rPr>
      <t>I-II ketv.:</t>
    </r>
    <r>
      <rPr>
        <sz val="9"/>
        <color rgb="FF000000"/>
        <rFont val="Arial"/>
        <charset val="1"/>
      </rPr>
      <t xml:space="preserve"> Rodiklio įgyvendinimas numatomas  2024 m. II pusm.</t>
    </r>
  </si>
  <si>
    <r>
      <rPr>
        <b/>
        <sz val="9"/>
        <color rgb="FF000000"/>
        <rFont val="Arial"/>
        <charset val="1"/>
      </rPr>
      <t>I-III ketv.:</t>
    </r>
    <r>
      <rPr>
        <sz val="9"/>
        <color rgb="FF000000"/>
        <rFont val="Arial"/>
        <charset val="1"/>
      </rPr>
      <t xml:space="preserve"> Rodiklio įgyvendinimas numatomas  2024 m. IV ketv.</t>
    </r>
  </si>
  <si>
    <r>
      <rPr>
        <b/>
        <sz val="10"/>
        <color rgb="FF000000"/>
        <rFont val="Arial"/>
        <charset val="1"/>
      </rPr>
      <t xml:space="preserve">Veiksmo aprašymas (I ketv.): </t>
    </r>
    <r>
      <rPr>
        <sz val="10"/>
        <color rgb="FF000000"/>
        <rFont val="Arial"/>
        <charset val="1"/>
      </rPr>
      <t>LPM PĮV viena iš prioritetinių veiklų yra šaudymo, fizinės prievartos ir profesinės taktikos veiksmų atlikimo pratybų organizavimas bei fizinio pasirengimo ir atitikties papildomiems reikalavimams vertinimas policijos pareigūnams. 2024 m. I ketv. PĮV organizavo:
- 823 šaudymo pratybas (2023 m. I ketv. – 1 261);
- 898 fizinės prievartos pratybas (2023 m. I ketv. – 921); 
- 857 profesinės taktikos pratybas  (2023 m. I ketv. – 1 251);
- 64 fizinio pasirengimo pratybas (2023 m. I ketv. – 101);
- 61 pratybas, skirtas policijos rėmėjams (2023 m. I ketv. – 69).
Pratybų lankomumas pagal naują rodiklį paskaičiuotas esamais duomenimis iš EPLAS sistemos ir Personalo posistemio. Duomenys pateikti pagal tai, kiek pareigūnų dalyvavo pratybose. Įvertinta ir panaudoti duomenys dėl nelankiusių pareigūnų, kurie yra vaiko priežiūros atostogose ir turintys nedarbingumą daugiau, kaip 80 dienų. Kitos nedalyvavimo priežastys nebuvo analizuotos, kadangi šiuo metu yra tvarkomas EPLAS funkcionalumas  ir pateikti bei matyti pateisinančias priežastis dėl nedalyvavimo nėra galimybių.
Siekiant suaktyvinti dalyvavimą pratybose LPM vadovybei pateiktas pasiūlymas – bendrų susirinkimų metu informuoti PĮ vadovus, bei įpareigoti, kad užtikrintų pareigūnų dalyvavimą pratybose.
Kontrolinių normatyvų laikymas buvo organizuojamas tik pagal individualius pareigūnų prašymus dėl dalyvavimo atrankose, dėl tarnybinio kaitumo ir kitų priežasčių susijusių su tarnybos eiga, ataskaitiniu laikotarpiu dalyvavo 25 pareigūnai, kurie atitinkamai laikė visus tris privalomus – fizinio rengimo ir papildomus reikalavimus bei juos išlaikė. Vadovaujantis LPGK 2023 m. rugpjūčio 17 d. įsakymu Nr. 5-V-680 patvirtintu Policijos pareigūnų fizinio pasirengimo ir papildomų reikalavimų, susijusių su fiziniais ir praktiniais gebėjimais eiti tam tikras pareigas, ir atitikties šiems reikalavimams tikrinimo bei fizinio pasirengimo ir papildomų reikalavimų pratybų organizavimo, lankomumo užtikrinimo ir instruktorių veiklos tvarkos aprašu kontrolinių normatyvų laikymas bus organizuojamas 2024 m. gegužės - birželio mėnesiais.
Taip pat LPM PĮV organizavo 21 sporto renginį, iš jų: 5 sporto renginiai (Lietuvos policijos salės futbolo pirmenybės, Lietuvos policijos plaukimo pirmenybės, Lietuvos policijos šachmatų pirmenybės, Lietuvos policijos vyrų krepšinio pirmenybės, Lietuvos policijos senjorų krepšinio pirmenybės) organizuoti kartu su PD Žmogiškųjų ištekių valdyba, kiti sporto renginiai organizuoti policijos įstaigose siekiant atrinkti geriausius policijos sportininkus dalyvauti Lietuvos policijos sporto varžybose. LPM PĮV organizavo 18 kvalifikacijos tobulinimo renginių, iš jų 8 renginiai „Elektros šoko įtaiso „Taser“ naudojimas policijos veikloje“ 3 renginiai „Profesinės taktikos pagrindai”, 4 renginiai  „Šaudymas iš specialios paskirties ginklų" ir  „Šalies viešosios policijos mobiliųjų padalinių specialioji taktika pavojingų ir (ar) ginkluotų asmenų sulaikymo atvejais", ir 3 renginiai  „Policijos pareigūnų pradinio šaudymo įgūdžių formavimas ir tobulinimas".</t>
    </r>
  </si>
  <si>
    <t>Policijos pareigūnų, ataskaitiniais metais išlaikiusių fizinio pasirengimo, fizinės prievartos ir profesinės taktikos bei šaudybos kontrolinius vertinimus, skaičius.</t>
  </si>
  <si>
    <t>Ataskaitiniais metais gruodžio 31 d. užimtų policijos pareigūnų pareigybių skaičius, atėmus pareigūnų, esančių vaiko priežiūros atostogose, skaičių.</t>
  </si>
  <si>
    <t>12.2.</t>
  </si>
  <si>
    <t>Policijos pareigūnų, dalyvavusių
pratybose, dalis, proc.</t>
  </si>
  <si>
    <t>Ataskaitiniu laikotarpiu policijos pareigūnų dalyvavusių   pratybose (fizinio pasirengimo ir papildomų reikalavimų pratybos) skaičius (pareigūnas turi dalyvauti (surinkti) per mėnesį jam nustatytą valandų skaičių pratybose).</t>
  </si>
  <si>
    <t xml:space="preserve">** </t>
  </si>
  <si>
    <t>Ataskaitiniu laikotarpiu įstaigoje dirbusių (neįtraukiant tų pareigūnų, kurie nedirbo dėl ligos, ilgalaikės komandiruotės ar delegavimo, atostogų, turėjo pažymą dėl traumos) policijos pareigūnų, skaičius.</t>
  </si>
  <si>
    <r>
      <rPr>
        <b/>
        <sz val="10"/>
        <color rgb="FF000000"/>
        <rFont val="Arial"/>
        <charset val="1"/>
      </rPr>
      <t xml:space="preserve">Veiksmo pavadinimas: </t>
    </r>
    <r>
      <rPr>
        <sz val="10"/>
        <color rgb="FF000000"/>
        <rFont val="Arial"/>
        <charset val="1"/>
      </rPr>
      <t>13. Užtikrinti, kad pareigūnai nustatytu laiku atliktų privalomus periodinius profilaktinius sveikatos patikrinimus, sudaryti sąlygas pareigūnų nuvykimui į Lietuvos Respublikos vidaus reikalų ministerijos Medicinos centrą.</t>
    </r>
  </si>
  <si>
    <r>
      <rPr>
        <b/>
        <sz val="10"/>
        <color rgb="FF000000"/>
        <rFont val="Arial"/>
        <charset val="1"/>
      </rPr>
      <t xml:space="preserve">Veiksmo aprašymas (I ketv.): </t>
    </r>
    <r>
      <rPr>
        <sz val="10"/>
        <color rgb="FF000000"/>
        <rFont val="Arial"/>
        <charset val="1"/>
      </rPr>
      <t>Siekiant užtikrinti, pareigūnų privalomus periodinių profilaktinių sveikatos patikrinimų vykdymą yra patvirtintas privalomų periodinių profilaktinius sveikatos patikrinimo procesas. Likus savaitei  apie profilaktinį sveikatos patikrinimą darbuotojui yra siunčiamas priminimas, vykdoma nuolatinė atsakingų darbuotojų kontrolė, kiekvienos savaitės pirmadienį daroma ataskaita apie profilaktinius sveikatos patikrinimus, jeigu pareigūnas negalėjo dėl tam tikrų priežasčių laiku pasitikrinti sveikatos, iš karto  derinama artimiausiai galimo patikrinimo data su Lietuvos Respublikos vidaus reikalų ministerijos Medicinos centru. Taip pat buvo vykdomas nuolatinis bendradarbiavimas su Policijos departamento Informacinių technologijų valdybos specialistais dėl EPLAS ir Policijos darbuotojų savitarnos sistemų tobulinimo, siekiant užtikrinti duomenų integraciją apie atliktus policijos pareigūnų privalomus periodinius profilaktinius sveikatos patikrinimus, kurie būtini kontrolinių normatyvų vertinimo metu.</t>
    </r>
  </si>
  <si>
    <r>
      <rPr>
        <b/>
        <sz val="10"/>
        <color rgb="FF000000"/>
        <rFont val="Arial"/>
        <charset val="1"/>
      </rPr>
      <t xml:space="preserve">Veiksmo aprašymas (I-II ketv.): </t>
    </r>
    <r>
      <rPr>
        <sz val="10"/>
        <color rgb="FF000000"/>
        <rFont val="Arial"/>
        <charset val="1"/>
      </rPr>
      <t xml:space="preserve"> Siekiant užtikrinti, pareigūnų privalomus periodinių profilaktinių sveikatos patikrinimų vykdymą yra patvirtintas privalomų periodinių profilaktinius sveikatos patikrinimo procesas. Likus savaitei  apie profilaktinį sveikatos patikrinimą darbuotojui yra siunčiamas priminimas, vykdoma nuolatinė atsakingų darbuotojų kontrolė, kiekvienos savaitės pirmadienį daroma ataskaita apie profilaktinius sveikatos patikrinimus, jeigu pareigūnas negalėjo dėl tam tikrų priežasčių laiku pasitikrinti sveikatos, iš karto  derinama artimiausiai galimo patikrinimo data su Lietuvos Respublikos vidaus reikalų ministerijos Medicinos centru. Taip pat buvo vykdomas nuolatinis bendradarbiavimas su Policijos departamento Informacinių technologijų valdybos specialistais dėl EPLAS ir Policijos darbuotojų savitarnos sistemų tobulinimo, siekiant užtikrinti duomenų integraciją apie atliktus policijos pareigūnų privalomus periodinius profilaktinius sveikatos patikrinimus, kurie būtini kontrolinių normatyvų vertinimo metu. Medicinos centre per I-ą pusmetį apsilankė 31 statutinis pareigūnas (1 pareigūnas nukreiptas į Centrinės medicinos ekspertizės komisiją). Išvados „tinkamas eiti pareigas“ išduotos 31 pareigūnui, t. y. 100 proc.</t>
    </r>
  </si>
  <si>
    <t>13.1.</t>
  </si>
  <si>
    <t>LPM pareigūnų, kurie atliko privalomą periodinį profilaktinį sveikatos patikrinimą, dalis, ne mažiau kaip (proc.).</t>
  </si>
  <si>
    <t>Per ataskaitinį laikotarpį pareigūnų, atlikusių privalomą periodinį profilaktinį sveikatos patikrinimą, skaičius.</t>
  </si>
  <si>
    <t>Ataskaitiniu laikotarpiu įstaigoje dirbusių policijos pareigūnų skaičius.</t>
  </si>
  <si>
    <r>
      <rPr>
        <b/>
        <sz val="10"/>
        <color rgb="FF000000"/>
        <rFont val="Arial"/>
        <charset val="1"/>
      </rPr>
      <t>Veiksmo pavadinimas:</t>
    </r>
    <r>
      <rPr>
        <sz val="10"/>
        <color rgb="FF000000"/>
        <rFont val="Arial"/>
        <charset val="1"/>
      </rPr>
      <t xml:space="preserve"> 14. Užtikrinti efektyvų policijos sistemos personalo valdymą ir vystymą.  </t>
    </r>
  </si>
  <si>
    <r>
      <rPr>
        <b/>
        <sz val="10"/>
        <color rgb="FF000000"/>
        <rFont val="Arial"/>
        <charset val="1"/>
      </rPr>
      <t xml:space="preserve">Veiksmo aprašymas (I ketv.): </t>
    </r>
    <r>
      <rPr>
        <sz val="10"/>
        <color rgb="FF000000"/>
        <rFont val="Arial"/>
        <charset val="1"/>
      </rPr>
      <t xml:space="preserve">Policijos personalo posistemio duomenimis, LPM dirbo 80 pareigūnų iš jų 1 pareigūnas, pačiam prašant, buvo perkeltas iš LPM PĮV 3-iojo skyriaus vyriausiojo specialisto pareigų į Valstybės sienos apsaugos tarnybą prie Lietuvos Respublikos vidaus reikalų ministerijos. 1 pareigūnas priimtas dirbti į LPM Policijos veiklos skyrių, vyriausiojo specialisto pareigoms užimti.
Siekiant sudaryti karjeros galimybes įstaigos viduje ir papildomai motyvuoti LPM dirbančius pareigūnus 2024 m. kovo mėn. atlikus kasmetinį LPM pareigūnų tarnybinės veiklos vertinimą, 3 pareigūnai perkelti į aukštesnes pareigas. </t>
    </r>
  </si>
  <si>
    <r>
      <rPr>
        <b/>
        <sz val="10"/>
        <color rgb="FF000000"/>
        <rFont val="Arial"/>
        <charset val="1"/>
      </rPr>
      <t xml:space="preserve">Veiksmo aprašymas (I-II ketv.): </t>
    </r>
    <r>
      <rPr>
        <sz val="10"/>
        <color rgb="FF000000"/>
        <rFont val="Arial"/>
        <charset val="1"/>
      </rPr>
      <t xml:space="preserve">Policijos personalo posistemio duomenimis, LPM metų pradžioje dirbo 80 pareigūnų, iš jų 1 pareigūnas, pačiam prašant, buvo perkeltas iš LPM PĮV 3-iojo skyriaus vyriausiojo specialisto pareigų į Valstybės sienos apsaugos tarnybą prie Lietuvos Respublikos vidaus reikalų ministerijos, 2 PĮV 2-ojo skyriaus pareigūnai  pačių prašymu, šalių susitarimu, atleisti iš užimamų pareigų. Organizavus atranką, 1 pareigūnas priimtas dirbti į LPM Policijos veiklos skyriaus vyriausiojo specialisto pareigas.
Siekiant sudaryti karjeros galimybes įstaigos viduje ir papildomai motyvuoti LPM dirbančius pareigūnus 2024 m. kovo mėn. atlikus kasmetinį LPM pareigūnų tarnybinės veiklos vertinimą, 3 pareigūnai perkelti į aukštesnes pareigas. </t>
    </r>
  </si>
  <si>
    <t>14.1.</t>
  </si>
  <si>
    <t>Policijos pareigūnų skaičiaus pokytis policijos įstaigoje, proc.</t>
  </si>
  <si>
    <r>
      <rPr>
        <b/>
        <sz val="9"/>
        <color rgb="FF000000"/>
        <rFont val="Arial"/>
        <charset val="1"/>
      </rPr>
      <t xml:space="preserve">I-II ketv.: </t>
    </r>
    <r>
      <rPr>
        <sz val="9"/>
        <color rgb="FF000000"/>
        <rFont val="Arial"/>
        <charset val="1"/>
      </rPr>
      <t xml:space="preserve">Nepasiekta. 2024 m. II ketv. 2 pareigūnai pateikė prašymus dėl išėjimo į pareigūnų ir karių valstybinę pensiją. 2024 m. II pusmetį numatoma skelbti atrankas. </t>
    </r>
  </si>
  <si>
    <t>Ataskaitiniu laikotarpiu policijos įstaigoje dirbusių policijos pareigūnų skaičius.</t>
  </si>
  <si>
    <t>Įstaigoje 2024 m. sausio 1 d. dirbusių policijos pareigūnų skaičius.</t>
  </si>
  <si>
    <t xml:space="preserve">Pokytis (ataskaitinio laikotarpio pradžioje ir pabaigoje), sk. </t>
  </si>
  <si>
    <r>
      <rPr>
        <b/>
        <sz val="10"/>
        <color rgb="FF000000"/>
        <rFont val="Arial"/>
        <charset val="1"/>
      </rPr>
      <t>Veiksmo pavadinimas:</t>
    </r>
    <r>
      <rPr>
        <sz val="10"/>
        <color rgb="FF000000"/>
        <rFont val="Arial"/>
        <charset val="1"/>
      </rPr>
      <t xml:space="preserve"> 15.Užtikrinti įsiskolinimų nedidinimą 2024 m. pabaigoje pagal apskaičiuotus maksimalius skolos rodiklius. </t>
    </r>
    <r>
      <rPr>
        <i/>
        <sz val="10"/>
        <color rgb="FF000000"/>
        <rFont val="Arial"/>
        <charset val="1"/>
      </rPr>
      <t>LPM viršininko užduotis</t>
    </r>
    <r>
      <rPr>
        <sz val="10"/>
        <color rgb="FF000000"/>
        <rFont val="Arial"/>
        <charset val="1"/>
      </rPr>
      <t>.</t>
    </r>
  </si>
  <si>
    <r>
      <rPr>
        <b/>
        <sz val="10"/>
        <color rgb="FF000000"/>
        <rFont val="Arial"/>
        <charset val="1"/>
      </rPr>
      <t xml:space="preserve">Veiksmo aprašymas (I ketv.): </t>
    </r>
    <r>
      <rPr>
        <sz val="10"/>
        <color rgb="FF000000"/>
        <rFont val="Arial"/>
        <charset val="1"/>
      </rPr>
      <t>Gautos sąskaitos faktūros, už tiekėjų suteiktas paslaugas bei įsigytas prekes ir darbus, apmokamos laikantis apmokėjimų terminų taip užtikrinamas įsiskolinimų nedidinimas. 2024 m. kovo mėn. įsiskolinimai bus apmokami 2024 m. balandžio mėn. Įsiskolinimų dydžio įvertinamas bus teikiamas teikiant 2024 m. keturių ketvirčių ataskaitą.</t>
    </r>
  </si>
  <si>
    <r>
      <rPr>
        <b/>
        <sz val="10"/>
        <color rgb="FF000000"/>
        <rFont val="Arial"/>
        <charset val="1"/>
      </rPr>
      <t xml:space="preserve">Veiksmo aprašymas (I-II ketv.): </t>
    </r>
    <r>
      <rPr>
        <sz val="10"/>
        <color rgb="FF000000"/>
        <rFont val="Arial"/>
        <charset val="1"/>
      </rPr>
      <t>Gautos sąskaitos faktūros, už tiekėjų suteiktas paslaugas bei įsigytas prekes ir darbus, apmokamos laikantis apmokėjimų terminų taip užtikrinamas įsiskolinimų nedidinimas. 2024 m. birželio mėn. įsiskolinimai bus apmokami 2024 m. liepos mėn. Įsiskolinimų dydžio įvertinamas bus teikiamas teikiant 2024 m. keturių ketvirčių ataskaitą.</t>
    </r>
  </si>
  <si>
    <r>
      <rPr>
        <b/>
        <sz val="10"/>
        <color rgb="FF000000"/>
        <rFont val="Arial"/>
        <charset val="1"/>
      </rPr>
      <t xml:space="preserve">Veiksmo aprašymas (I-III ketv.): </t>
    </r>
    <r>
      <rPr>
        <sz val="10"/>
        <color rgb="FF000000"/>
        <rFont val="Arial"/>
        <charset val="1"/>
      </rPr>
      <t>Gautos sąskaitos faktūros, už tiekėjų suteiktas paslaugas bei įsigytas prekes ir darbus, apmokamos laikantis apmokėjimų terminų taip užtikrinamas įsiskolinimų nedidinimas. 2024 m. rugsėjo mėn. įsiskolinimai bus apmokami 2024 m. spalio mėn. Įsiskolinimų dydžio įvertinamas bus teikiamas teikiant 2024 m. keturių ketvirčių ataskaitą.
2024-09-30 įsiskolinimai sudaro 33,9 tūkst. Eur.</t>
    </r>
  </si>
  <si>
    <t xml:space="preserve">15.1. </t>
  </si>
  <si>
    <t xml:space="preserve"> Įsiskolinimas 2024 m. gruodžio 31 d. sudaro ne daugiau kaip (tūkst. eurų).</t>
  </si>
  <si>
    <r>
      <rPr>
        <b/>
        <sz val="10"/>
        <color rgb="FF000000"/>
        <rFont val="Arial"/>
        <charset val="1"/>
      </rPr>
      <t xml:space="preserve">Veiksmo pavadinimas: </t>
    </r>
    <r>
      <rPr>
        <sz val="10"/>
        <color rgb="FF000000"/>
        <rFont val="Arial"/>
        <charset val="1"/>
      </rPr>
      <t xml:space="preserve">16. Organizuoti ir vykdyti specialiąsias funkcijas – surinkti pajamas už teikiamas paslaugas ir už trumpalaikio ir ilgalaikio materialiojo turto nuomą. </t>
    </r>
  </si>
  <si>
    <r>
      <rPr>
        <b/>
        <sz val="10"/>
        <color rgb="FF000000"/>
        <rFont val="Arial"/>
        <charset val="1"/>
      </rPr>
      <t xml:space="preserve">Veiksmo aprašymas (I ketv.): </t>
    </r>
    <r>
      <rPr>
        <sz val="10"/>
        <color rgb="FF000000"/>
        <rFont val="Arial"/>
        <charset val="1"/>
      </rPr>
      <t>Suinteresuotiems asmenims teikiamos mokamos LPM patalpų nuomos, apgyvendinimo paslaugos. Šiuo  laikotarpiu už šias suteiktas paslaugas į valstybės biudžetą įmokėta 14,4 tūkst. eurų (2023 m. I ketv. – 12,5 tūkst. eurų) gautų lėšų.</t>
    </r>
  </si>
  <si>
    <r>
      <rPr>
        <b/>
        <sz val="10"/>
        <color rgb="FF000000"/>
        <rFont val="Arial"/>
        <charset val="1"/>
      </rPr>
      <t xml:space="preserve">Veiksmo aprašymas (I-II ketv.): </t>
    </r>
    <r>
      <rPr>
        <sz val="10"/>
        <color rgb="FF000000"/>
        <rFont val="Arial"/>
        <charset val="1"/>
      </rPr>
      <t>Suinteresuotiems asmenims teikiamos mokamos LPM patalpų nuomos, apgyvendinimo paslaugos. Šiuo  laikotarpiu už šias suteiktas paslaugas į valstybės biudžetą įmokėta 29,2 tūkst. eurų (2023 m. I pusm. – 24,96 tūkst. eurų) gautų lėšų.</t>
    </r>
  </si>
  <si>
    <r>
      <rPr>
        <b/>
        <sz val="10"/>
        <color rgb="FF000000"/>
        <rFont val="Arial"/>
        <charset val="1"/>
      </rPr>
      <t xml:space="preserve">Veiksmo aprašymas (I-III ketv.): </t>
    </r>
    <r>
      <rPr>
        <sz val="10"/>
        <color rgb="FF000000"/>
        <rFont val="Arial"/>
        <charset val="1"/>
      </rPr>
      <t>Suinteresuotiems asmenims teikiamos mokamos LPM patalpų nuomos, apgyvendinimo paslaugos. Šiuo  laikotarpiu už šias suteiktas paslaugas į valstybės biudžetą įmokėta</t>
    </r>
    <r>
      <rPr>
        <sz val="10"/>
        <color rgb="FFFF0000"/>
        <rFont val="Arial"/>
        <charset val="1"/>
      </rPr>
      <t xml:space="preserve"> </t>
    </r>
    <r>
      <rPr>
        <sz val="10"/>
        <color rgb="FF000000"/>
        <rFont val="Arial"/>
        <charset val="1"/>
      </rPr>
      <t>42,55 tūkst. eurų (2023 m. I-III ketv. – 39,3 tūkst. eurų) gautų lėšų.</t>
    </r>
  </si>
  <si>
    <t xml:space="preserve">16.1. </t>
  </si>
  <si>
    <t>Įmokėta į valstybės biudžetą pajamų už teikiamas paslaugas ir už trumpalaikio ir ilgalaikio materialiojo turto nuomą (tūkst. eurų).</t>
  </si>
  <si>
    <r>
      <rPr>
        <b/>
        <sz val="9"/>
        <color rgb="FF000000"/>
        <rFont val="Arial"/>
        <charset val="1"/>
      </rPr>
      <t xml:space="preserve">I ketv.: </t>
    </r>
    <r>
      <rPr>
        <sz val="9"/>
        <color rgb="FF000000"/>
        <rFont val="Arial"/>
        <charset val="1"/>
      </rPr>
      <t xml:space="preserve"> </t>
    </r>
    <r>
      <rPr>
        <sz val="9"/>
        <color rgb="FF000000"/>
        <rFont val="Arial"/>
        <charset val="186"/>
      </rPr>
      <t xml:space="preserve">Viršyta. </t>
    </r>
    <r>
      <rPr>
        <sz val="9"/>
        <color rgb="FF000000"/>
        <rFont val="Arial"/>
        <charset val="1"/>
      </rPr>
      <t>Teikiant mokamas paslaugas suinteresuotiems asmenis, buvo surinkta daugiau lėšų, kadangi metų pradžioje nebuvo suplanuota suteikti apgyvendinimo paslaugas Karo policijai ir sporto salės nuomai ne darbo dienomis.</t>
    </r>
  </si>
  <si>
    <r>
      <rPr>
        <b/>
        <sz val="9"/>
        <color rgb="FF000000"/>
        <rFont val="Arial"/>
        <charset val="1"/>
      </rPr>
      <t>I-II ketv.:</t>
    </r>
    <r>
      <rPr>
        <sz val="9"/>
        <color rgb="FF000000"/>
        <rFont val="Arial"/>
        <charset val="1"/>
      </rPr>
      <t xml:space="preserve"> </t>
    </r>
    <r>
      <rPr>
        <sz val="9"/>
        <color rgb="FF000000"/>
        <rFont val="Arial"/>
        <charset val="186"/>
      </rPr>
      <t xml:space="preserve">Viršyta. </t>
    </r>
    <r>
      <rPr>
        <sz val="9"/>
        <color rgb="FF000000"/>
        <rFont val="Arial"/>
        <charset val="1"/>
      </rPr>
      <t>Teikiant mokamas paslaugas suinteresuotiems asmenis, buvo surinkta daugiau lėšų, kadangi metų pradžioje nebuvo suplanuota suteikti apgyvendinimo paslaugas Karo policijai ir sporto salės nuomai ne darbo dienomis.</t>
    </r>
  </si>
  <si>
    <r>
      <rPr>
        <b/>
        <sz val="9"/>
        <color rgb="FF000000"/>
        <rFont val="Arial"/>
        <charset val="1"/>
      </rPr>
      <t xml:space="preserve">I-III ketv.: </t>
    </r>
    <r>
      <rPr>
        <sz val="9"/>
        <color rgb="FF000000"/>
        <rFont val="Arial"/>
        <charset val="1"/>
      </rPr>
      <t>Viršyta. Teikiant mokamas paslaugas suinteresuotiems asmenis, buvo surinkta daugiau lėšų, kadangi metų pradžioje nebuvo suplanuota suteikti apgyvendinimo paslaugas Karo policijai ir sporto salės nuomai ne darbo dienomis.</t>
    </r>
  </si>
  <si>
    <r>
      <rPr>
        <b/>
        <sz val="10"/>
        <color rgb="FF000000"/>
        <rFont val="Arial"/>
        <charset val="1"/>
      </rPr>
      <t>Veiksmo pavadinimas:</t>
    </r>
    <r>
      <rPr>
        <sz val="10"/>
        <color rgb="FF000000"/>
        <rFont val="Arial"/>
        <charset val="1"/>
      </rPr>
      <t xml:space="preserve"> 17.Užtikrinti teikiamų vidaus aptarnavimo paslaugų kokybę policijos įstaigoje.</t>
    </r>
  </si>
  <si>
    <r>
      <rPr>
        <b/>
        <sz val="10"/>
        <color rgb="FF000000"/>
        <rFont val="Arial"/>
        <charset val="1"/>
      </rPr>
      <t xml:space="preserve"> Veiksmo aprašymas (I ketv.):</t>
    </r>
    <r>
      <rPr>
        <sz val="10"/>
        <color rgb="FF000000"/>
        <rFont val="Arial"/>
        <charset val="1"/>
      </rPr>
      <t xml:space="preserve"> Viešųjų pirkimų teikiamų paslaugų (įsigytų prekių) kokybei užtikrinti LPM patvirtintas 2024 m. prekių, paslaugų ir darbų pirkimo planas, kuriame suplanuoti 68 pirkimai, iš kurių pagal skirtus asignavimus per šį laikotarpį įvykdyta 10 pirkimų, iš jų sudarytos 4 rašytinės sutartys (bendra rašytinių sutarčių vertė 46,1 tūkst. eurų). Viešųjų pirkimų atitiktis nustatytiems nustatytiems žaliųjų pirkimų reikalavimams – 100 proc. 
Informacinių technologijų bei ūkinių paslaugų pagalbos savitarnos svetainėje MARVAL 2024 m. gautos 33 užduotys (2023 m. I ketv. – 34), kurios įvykdytos, laikantis suformuotų užduoties reagavimo ir atlikimo terminų – vėluojančių reagavimų ir atlikimo nebuvo.
LPM tarnybinio transporto užsakymas vykdomas automobilių rezervavimo sistemoje „Ecofleet". Nuolat vykdoma tarnybinio transporto techninė priežiūra, esant poreikiui organizuojamas remontas. Automobiliai drausti privalomuoju civilinės atsakomybės draudimu. Automobilių parkas atnaujintas vienu automobiliu. 
LPM patalpų valymas vykdomas kasdien, ataskaitiniu laikotarpiu nusiskundimų dėl švaros gauta nebuvo. 2024 m. kovo mėnesį atliktas patikrinimas dėl švaros ir tvarkos LPM bendrabučių, esančioje Mokslo g. 4 ir 6, Mastaičiai, patalpose. Pateikti siūlymai rastų pažeidimų šalinimui.
LPM Logistikos skyriaus Ūkio poskyrio administratoriai dalyvauja organizuojant kvalifikacijos tobulinimo, sporto stovyklų, kursantų ir kitų renginių, vykstančių LPM patalpose, dalyvių apgyvendinimą LPM bendrabučiuose. Šiuo laikotarpiu LPM bendrabučiuose apgyvendinti 393 asmenys (2023 m. I ketv. – 303). LPM Logistikos skyriaus Ūkio poskyrio administratoriai taip pat kuruoja ir sprendžia iškilusius klausimus, susijusius su sporto salės nuomininkais. Dėl teikiamų paslaugų ataskaitiniu laikotarpiu nusiskundimų negauta.</t>
    </r>
  </si>
  <si>
    <r>
      <rPr>
        <b/>
        <sz val="10"/>
        <color rgb="FF000000"/>
        <rFont val="Arial"/>
        <charset val="1"/>
      </rPr>
      <t>Veiksmo aprašymas (I-II ketv.):</t>
    </r>
    <r>
      <rPr>
        <sz val="10"/>
        <color rgb="FF000000"/>
        <rFont val="Arial"/>
        <charset val="1"/>
      </rPr>
      <t xml:space="preserve"> Viešųjų pirkimų teikiamų paslaugų (įsigytų prekių) kokybei užtikrinti LPM patvirtintas 2024 m. prekių, paslaugų ir darbų pirkimo planas, kuriame suplanuoti 98 pirkimai, iš kurių pagal skirtus asignavimus per šį laikotarpį atlikti 22 pirkimai, iš jų sudaryta 13 rašytinių sutarčių (bendra rašytinių sutarčių vertė 151,5 tūkst. eurų) ir vykdyti - 43 pirkimai. Viešųjų pirkimų atitiktis nustatytiems nustatytiems žaliųjų pirkimų reikalavimams – 100 proc. 
Informacinių technologijų bei ūkinių paslaugų pagalbos savitarnos svetainėje MARVAL gautos 56 užduotys (2023 m. I-II ketv. – 69), kurios įvykdytos, laikantis suformuotų užduoties reagavimo ir atlikimo terminų – vėluojančių reagavimų ir atlikimo nebuvo.
LPM tarnybinio transporto užsakymas vykdomas automobilių rezervavimo sistemoje „Ecofleet". Nuolat vykdoma tarnybinio transporto techninė priežiūra, esant poreikiui organizuojamas remontas. Automobiliai drausti privalomuoju civilinės atsakomybės draudimu. Automobilių parkas atnaujintas vienu automobiliu. 
LPM patalpų valymas vykdomas kasdien, ataskaitiniu laikotarpiu nusiskundimų dėl švaros gauta nebuvo. 2024 m. kovo ir gegužės mėn. atlikti patikrinimai dėl švaros ir tvarkos LPM bendrabučių, esančioje Mokslo g. 4 ir 6, Mastaičiai, patalpose. Pateikti siūlymai rastų pažeidimų šalinimui. Atlikti pakartotiniai patikrinimai dėl rastų pažeidimų pašalinimo įvertinimo. 
LPM Logistikos skyriaus Ūkio poskyrio administratoriai dalyvauja organizuojant kvalifikacijos tobulinimo, sporto stovyklų, kursantų ir kitų renginių, vykstančių LPM patalpose, dalyvių apgyvendinimą LPM bendrabučiuose. Šiuo laikotarpiu LPM bendrabučiuose apgyvendinta 790 asmenų (2023 m. I-II ketv. – 700). LPM Logistikos skyriaus Ūkio poskyrio administratoriai taip pat kuruoja ir sprendžia iškilusius klausimus, susijusius su sporto salės nuomininkais. Dėl teikiamų paslaugų ataskaitiniu laikotarpiu nusiskundimų negauta.</t>
    </r>
  </si>
  <si>
    <r>
      <rPr>
        <b/>
        <sz val="10"/>
        <color rgb="FF000000"/>
        <rFont val="Arial"/>
        <charset val="1"/>
      </rPr>
      <t xml:space="preserve">Veiksmo aprašymas (I-III ketv.): </t>
    </r>
    <r>
      <rPr>
        <sz val="10"/>
        <color rgb="FF000000"/>
        <rFont val="Arial"/>
        <charset val="1"/>
      </rPr>
      <t xml:space="preserve"> LPM 2024 m. prekių, paslaugų ir darbų pirkimo plane suplanuota 111 pirkimų, iš kurių pagal skirtus asignavimus per šį laikotarpį atlikti 48 pirkimai, iš jų sudarytos 26 rašytinės sutartys (bendra rašytinių sutarčių vertė 478,76 tūkst. eurų). Vykdomi 43 pirkimai. Viešųjų pirkimų atitiktis nustatytiems nustatytiems žaliųjų pirkimų reikalavimams – 100 proc. 
Informacinių technologijų bei ūkinių paslaugų pagalbos savitarnos svetainėje MARVAL gautos 79 užduotys (2023 m. I-III ketv. – 102).
LPM tarnybinio transporto užsakymas vykdomas automobilių rezervavimo sistemoje „Ecofleet". Nuolat vykdoma tarnybinio transporto techninė priežiūra, esant poreikiui organizuojamas remontas. Automobiliai drausti privalomuoju civilinės atsakomybės draudimu. Automobilių parkas atnaujintas dviem automobiliais.
LPM patalpų valymas vykdomas kasdien, ataskaitiniu laikotarpiu nusiskundimų dėl švaros gauta nebuvo. 2024 m. kovo, gegužės ir liepos mėn. atlikti patikrinimai dėl švaros ir tvarkos LPM bendrabučių, esančioje Mokslo g. 4 ir 6, Mastaičiai, patalpose. Pateikti siūlymai rastų pažeidimų šalinimui. Atlikti pakartotiniai patikrinimai dėl rastų pažeidimų pašalinimo įvertinimo. 
LPM Logistikos skyriaus Ūkio poskyrio administratoriai dalyvauja organizuojant kvalifikacijos tobulinimo, sporto stovyklų, kursantų ir kitų renginių, vykstančių LPM patalpose, dalyvių apgyvendinimą LPM bendrabučiuose. Šiuo laikotarpiu LPM bendrabučiuose apgyvendinta 1500 asmenų (2023 m. I-III ketv. – 1183). LPM Logistikos skyriaus Ūkio poskyrio administratoriai taip pat kuruoja ir sprendžia iškilusius klausimus, susijusius su sporto salės nuomininkais. Dėl teikiamų paslaugų ataskaitiniu laikotarpiu nusiskundimų negauta.</t>
    </r>
  </si>
  <si>
    <t xml:space="preserve">19.1. </t>
  </si>
  <si>
    <t>LPM darbuotojų, vidaus aptarnavimo paslaugas vertinančių gerai ir labai gerai, dalis, ne mažiau kaip, proc.</t>
  </si>
  <si>
    <t>Darbuotojų, per apklausą nurodžiusių, kad vidaus aptarnavimo padalinio teikiamas paslaugas vertina gerai ir labai gerai, sk.</t>
  </si>
  <si>
    <t>Bendras apklausoje dalyvavusių darbuotojų skaičius.</t>
  </si>
  <si>
    <t>** Duomenys neteikiami, ataskaitinis laikotarpis -  pusmetis, metai.</t>
  </si>
  <si>
    <t>Įvykdymas  nuo patvirtintos reikšmės</t>
  </si>
  <si>
    <t>KITI ĮSTAIGOS 2024 METŲ SVARBIAUSI (PRIORITETINAI) DARBAI IR PRIEMONĖS</t>
  </si>
  <si>
    <r>
      <rPr>
        <b/>
        <sz val="10"/>
        <color rgb="FF000000"/>
        <rFont val="Arial"/>
        <charset val="1"/>
      </rPr>
      <t xml:space="preserve">Pagrindinis darbas - "Užtikrinti efektyvų policijos profesijos populiarinimo priemonių įgyvendinimą, siekiant didinti motyvuotų kandidatų pritraukimą mokytis LPM". </t>
    </r>
    <r>
      <rPr>
        <b/>
        <i/>
        <sz val="10"/>
        <color rgb="FF000000"/>
        <rFont val="Arial"/>
        <charset val="1"/>
      </rPr>
      <t>LPM viršininko užduotis.</t>
    </r>
  </si>
  <si>
    <r>
      <rPr>
        <b/>
        <sz val="10"/>
        <color rgb="FF000000"/>
        <rFont val="Arial"/>
        <charset val="1"/>
      </rPr>
      <t xml:space="preserve">Veiksmo pavadinimas: </t>
    </r>
    <r>
      <rPr>
        <sz val="10"/>
        <color rgb="FF000000"/>
        <rFont val="Arial"/>
        <charset val="1"/>
      </rPr>
      <t>1.Parengti LPM 2024–2026 m. komunikacijos gaires ir jų įgyvendinimo priemonių planą.</t>
    </r>
  </si>
  <si>
    <r>
      <rPr>
        <b/>
        <sz val="10"/>
        <color rgb="FF000000"/>
        <rFont val="Arial"/>
        <charset val="1"/>
      </rPr>
      <t xml:space="preserve">Veiksmo aprašymas (I ketv.): </t>
    </r>
    <r>
      <rPr>
        <sz val="10"/>
        <color rgb="FF000000"/>
        <rFont val="Arial"/>
        <charset val="1"/>
      </rPr>
      <t xml:space="preserve">Pristatyta policijos pareigūno profesija ir LPM vykdoma veikla 17 (2023 m. I ketv. – 13) renginių: 
- Dalyvauta 1 karjeros dienoje Klaipėdos Vilkaviškio „Aušros" gimnazijoje, 1 parodoje „Studijos ir karjera 2023" Vilniuje ir 2 VDU „Švietimo kodas 2024" ir „Aš ir policija" renginiuose.
- LPM darbuotojai ir kursantai vyko į 9 policijos pareigūno profesijos pristatymo išvykų: Plutiškių gimnazijoje, Panemunės vaikų dienos centre, Studentų ateitininkų akademijoje, Raudondvario vaikų sporto centre, Dariaus ir Girėno gimnazijoje, Gražiškių gimnazijoje, Kauno Juozo Urbšio progimnazijoje, Kelmės Jono Graičiūno gimnazijoje, Prienų kultūros centre. Išvykų metu buvo pristatomi stojimo į LPM reikalavimai ir tvarka. Vieno susitikimo metu vidutiniškai dalyvavo apie 40-60 moksleivių/studentų.
- LPM kursantai sudalyvavo socialinėje akcijoje „Gyvybės ir mirties keliu“, kuri organizuojama žuvusiems Sausio 13-ąją atminti.
- Sudalyvauta 3 Utenos, Panevėžio ir Tauragės apskr. VPK pareigūnų organizuotose atvirų durų dienose. 
LPM interneto svetainėje, Facebook, Instagram, Tik Tok ir Youtube paskyrose nuolat viešinama informacija apie LPM vykdomą veiklą, aktualijos, susijusios su profesiniu pirminiu ir įvadiniu mokymu. Aktyviai viešinima policijos pareigūno profesijos populiarinimo renginių informacija Facebook (42 įrašai) ir Instagram (42 įrašai) platformose. Pateikti 4 pranešimai spaudai, kurie paskelbti įvairiuose žiniasklaidos šaltiniuose (Delfi, Lrytas, 15min., TV3 ir kt.). Taip pat parengtos ir LPM viršininko 2024 m. kovo 22 d. įsakymu Nr. 144-V-54 „Dėl Lietuvos policijos mokyklos 2024-2026 metų komunikacijos gairių ir įgyvendinimo plano patvirtinimo"  patvirtintos LPM 2024-2026 metų komunikacijos gairės ir jų įgyvendinimo priemonių planas. </t>
    </r>
  </si>
  <si>
    <r>
      <rPr>
        <b/>
        <sz val="10"/>
        <color rgb="FF000000"/>
        <rFont val="Arial"/>
        <charset val="1"/>
      </rPr>
      <t>Veiksmo aprašymas (I-II ketv.):</t>
    </r>
    <r>
      <rPr>
        <sz val="10"/>
        <color rgb="FF000000"/>
        <rFont val="Arial"/>
        <charset val="1"/>
      </rPr>
      <t xml:space="preserve"> Pristatyta policijos pareigūno profesija ir LPM veikla 42 (2023 m. per I-II ketv. – 36) renginyje:
- Dalyvauta 6 karjeros dienos, studijų pristatymo renginiuose: Klaipėdos Vilkaviškio „Aušros" gimnazijoje, Birštono miesto šventėje, parodoje „Studijos ir karjera 2023" Vilniuje, Joniškio ir Jonavos r. savivaldybės moksleivių savivaldos organizuotose studijų mugėse, "Vibelift" jaunimo festivalyje, Kauno "Žalgirio" arenoje. 
- Policijos pareigūno profesija pristatyta 19 mokymo/švietimo įstaigų: Plutiškių gimnazijoje, Panemunės vaikų dienos centre, Studentų ateininkų akademijoje, Raudondvario vaikų sporto centre, Dariaus ir Girėno gimnazijoje, Gražiškių gimnazijoje, Kauno Juozo Urbšio progimnazijoje, teisinių žinių konkurse "Temidė" Biržų pilyje, Kelmės Jono Graičiūno gimnazijoje, Prienų kultūros centre, Vytauto Didžiojo universiteto ,,Švietimo kodas 2024" renginyje, Biržų ,,Saulės", Užvenčio Šatrijos Raganos, Mosėdžio, Eržvilko, Utenos Dauniškio, Kazlų Rūdos Kazio Griniaus gimnazijose, Babtų ir Karmėlavos mokyklose. Susitikimuose su jaunuoliais pristatyti stojimo į LPM reikalavimai ir tvarka, mokymosi procesas. Vieno susitikimo metu vidutiniškai dalyvavo apie 40-60 moksleivių/studentų.
- Vykdyti 2 pažintiniai vizitai LPM. Vizituose dalyvavo Šilutės r. jaunieji policijos rėmėjai ir Kauno apskr. VPK Kauno r. PK organizuotos stovyklos dalyviai.
- Pristatyta policijos pareigūno profesija Oro gynybos bataliono nuolatinės privalomosios pradinės karo tarnybos kariams ir Lietuvos didžiojo kunigaikščio Butigeidžio dragūnų bataliono kariams. 
- LPM kursantai sudalyvavo socialinėje akcijoje „Gyvybės ir mirties keliu“.
- Sudalyvauta 11 atvirų durų dienos renginiuose Utenos, Panevėžio, Tauragės, Alytaus, Klaipėdos, Šiaulių, Telšių, Kauno, Vilniaus, Marijampolės apskričių VPK ir Marijampolės apskr. VPK Šakių r. PK. 
- 2024 m. gegužės 17 d. organizuota LPM Atvirų durų diena. 
LPM interneto svetainėje, Facebook, Instagram, Tik Tok ir Youtube paskyrose nuolat viešinama informacija apie LPM vykdomą veiklą, aktualijos, susijusios su profesiniu pirminiu ir įvadiniu mokymu. Aktyviai viešinima policijos pareigūno profesijos populiarinimo renginių informacija Facebook (77 įrašai) ir Instagram (77 įrašai) platformose. Parengta ir socialiniuose tinkluose paviešinta reklaminė policijos pareigūno profesijos nuotraukų galerija. Pateikti 7 pranešimai spaudai, iš jų paviešinti žiniasklaidos svetainėse - 2. Televizijos laidoje paviešintas LPM ir Policijos departamento organizuotas šaudymo čempionatas. 
LPM viršininko 2024 m. kovo 22 d. įsakymu Nr. 144-V-54 „Dėl Lietuvos policijos mokyklos 2024-2026 metų komunikacijos gairių ir įgyvendinimo plano patvirtinimo"  patvirtintos LPM 2024-2026 metų komunikacijos gairės ir jų įgyvendinimo priemonių planas. </t>
    </r>
  </si>
  <si>
    <r>
      <rPr>
        <b/>
        <sz val="10"/>
        <color rgb="FF000000"/>
        <rFont val="Arial"/>
        <charset val="1"/>
      </rPr>
      <t>Veiksmo aprašymas (I-III ketv.):</t>
    </r>
    <r>
      <rPr>
        <sz val="10"/>
        <color rgb="FF000000"/>
        <rFont val="Arial"/>
        <charset val="1"/>
      </rPr>
      <t xml:space="preserve"> Pristatyta policijos pareigūno profesija ir LPM veikla 48 (2023 m. per I-III ketv. – 43) renginyje: 
- Dalyvauta Policijos ir visuomenės šventėje, Telšiuose.
- Dalyvauta 3 stovyklose: ,,Mohikano" ir ,,Stoikas" karate stovyklose, ,,Kelionė" stovykloje. 
- Dalyvauta teikiant interviu Kauno r. spaudai. Paviešintas straipsnis. 
- Dalyvauta 6 karjeros dienos, studijų pristatymo renginiuose: Klaipėdos Vilkaviškio „Aušros" gimnazijoje, Birštono miesto šventėje, parodoje „Studijos ir karjera 2023" Vilniuje, Joniškio ir Jonavos r. savivaldybės moksleivių savivaldos organizuotose studijų mugėse, "Vibelift" jaunimo festivalyje, Kauno "Žalgirio" arenoje. 
- Policijos pareigūno profesija pristatyta 20 mokymo/švietimo įstaigų: Plutiškių gimnazijoje, Kėdainių progimnazijoje, Panemunės vaikų dienos centre, Studentų ateitininkų akademijoje, Raudondvario vaikų sporto centre, Dariaus ir Girėno gimnazijoje, Gražiškių gimnazijoje, Kauno Juozo Urbšio progimnazijoje, teisinių žinių konkurse "Temidė" Biržų pilyje, Kelmės Jono Graičiūno gimnazijoje, Prienų kultūros centre, Vytauto Didžiojo universiteto ,,Švietimo kodas 2024" renginyje, Biržų ,,Saulės", Užvenčio Šatrijos Raganos, Mosėdžio, Eržvilko, Utenos Dauniškio, Kazlų Rūdos Kazio Griniaus gimnazijose, Babtų ir Karmėlavos mokyklose. Susitikimuose su jaunuoliais pristatyti stojimo į LPM reikalavimai ir tvarka, mokymosi procesas. 
- Vykdyti 2 pažintiniai vizitai LPM. Vizituose dalyvavo Šilutės r. jaunieji policijos rėmėjai ir Kauno apskr. VPK Kauno r. PK organizuotos stovyklos dalyviai.
- Pristatyta policijos pareigūno profesija Oro gynybos bataliono nuolatinės privalomosios pradinės karo tarnybos kariams ir Lietuvos didžiojo kunigaikščio Butigeidžio dragūnų bataliono kariams. 
- LPM kursantai sudalyvavo socialinėje akcijoje „Gyvybės ir mirties keliu“.
- Sudalyvauta 11 atvirų durų dienos renginiuose Utenos, Panevėžio, Tauragės, Alytaus, Klaipėdos, Šiaulių, Telšių, Kauno, Vilniaus, Marijampolės apskričių VPK ir Marijampolės apskr. VPK Šakių r. PK. 
- 2024 m. gegužės 17 d. organizuota LPM Atvirų durų diena. 
LPM interneto svetainėje, Facebook, Instagram, Tik Tok ir Youtube paskyrose nuolat viešinama informacija apie LPM vykdomą veiklą, aktualijos, susijusios su profesiniu pirminiu ir įvadiniu mokymu. Aktyviai viešinama policijos pareigūno profesijos populiarinimo renginių informacija Facebook (77 įrašai) ir Instagram (77 įrašai) platformose. Parengta ir socialiniuose tinkluose paviešinta reklaminė policijos pareigūno profesijos nuotraukų galerija. Pateikta 10 pranešimų spaudai, iš jų paviešinti žiniasklaidos svetainėse - 2. Televizijos laidoje paviešintas LPM ir Policijos departamento organizuotas šaudymo čempionatas. 
LPM viršininko 2024 m. kovo 22 d. įsakymu Nr. 144-V-54 „Dėl Lietuvos policijos mokyklos 2024-2026 metų komunikacijos gairių ir įgyvendinimo plano patvirtinimo"  patvirtintos LPM 2024-2026 metų komunikacijos gairės ir jų įgyvendinimo priemonių planas. </t>
    </r>
  </si>
  <si>
    <t>Parengtos komunikacijos gairės ir jų įgyvendinimo priemonių planas (paketas).</t>
  </si>
  <si>
    <t>1.2.</t>
  </si>
  <si>
    <t>Organizuotų policijos pareigūno profesijos populiarinimo priemonių, ne mažiau kaip (sk.).</t>
  </si>
  <si>
    <r>
      <rPr>
        <b/>
        <sz val="9"/>
        <color rgb="FF000000"/>
        <rFont val="Arial"/>
        <charset val="1"/>
      </rPr>
      <t xml:space="preserve">I ketv.: </t>
    </r>
    <r>
      <rPr>
        <sz val="9"/>
        <color rgb="FF000000"/>
        <rFont val="Arial"/>
        <charset val="1"/>
      </rPr>
      <t>Viršyta. Ataskaitiniu laikotarpiu sulaukta didelio įstaigų poreikio dalyvauti LPM edukaciniuose vizituose, policijos įstaigų organizuojamose atvirų durų dienose, policijos pareigūno profesijos populiarinimo kontekste. Taip pat LPM iniciatyva vykdytos aktyvios policijos pareigūno profesijos populiarinimo priemonės.</t>
    </r>
  </si>
  <si>
    <r>
      <rPr>
        <b/>
        <sz val="9"/>
        <color rgb="FF000000"/>
        <rFont val="Arial"/>
        <charset val="1"/>
      </rPr>
      <t>I-II ketv.:</t>
    </r>
    <r>
      <rPr>
        <sz val="9"/>
        <color rgb="FF000000"/>
        <rFont val="Arial"/>
        <charset val="1"/>
      </rPr>
      <t xml:space="preserve"> Viršyta. Pirmąjį metų pusmetį buvo pastebimas itin aktyvus jaunimo susidomėjimas policijos pareigūno profesija, šiuo laikotarpiu buvo organizuojamos atvirų durų dienos šalies policijos įstaigose, sulaukta didelio mokymo įstaigų poreikio dalyvauti LPM edukaciniuose vizituose, LPM atvirų durų dienose. LPM iniciatyva aktyviai vykdytos įvairios policijos pareigūno profesijos populiarinimo priemonės.  </t>
    </r>
  </si>
  <si>
    <r>
      <rPr>
        <b/>
        <sz val="9"/>
        <color rgb="FF000000"/>
        <rFont val="Arial"/>
        <charset val="1"/>
      </rPr>
      <t xml:space="preserve">I-III ketv.: </t>
    </r>
    <r>
      <rPr>
        <sz val="9"/>
        <color rgb="FF000000"/>
        <rFont val="Arial"/>
        <charset val="1"/>
      </rPr>
      <t xml:space="preserve">Viršyta. Dėl padidėjusio susidomėjimo policijos pareigūno profesija, sulaukiama vis naujų kvietimų pristatyti LPM veiklą įvairiose mokymo įstaigose, studijų mugėse, karjeros dienose. Atsižvelgiant į LPM darbuotojų užimtumą, ir galimybes, siekiama kuo aktyviau dalyvauti profesinio populiarinimo renginiuose ir viešinti policijos pareigūno profesiją. </t>
    </r>
  </si>
  <si>
    <t>Ataskaitoje naudojami trumpiniai (abreviatūros):</t>
  </si>
  <si>
    <t>EPLAS – elektroninė pratybų lankomumo sistema</t>
  </si>
  <si>
    <t>LKPB – Lietuvos kriminalinės policijos biuras</t>
  </si>
  <si>
    <t>LPM – Lietuvos policijos mokykla</t>
  </si>
  <si>
    <t>MRU – Mykolo Romerio universitetas</t>
  </si>
  <si>
    <t>PD arba Policijos departamentas – Policijos departamentas prie Lietuvos Respublikos vidaus reikalų ministerijos</t>
  </si>
  <si>
    <t>PĮV – Profesinių įgūdžių valdyba</t>
  </si>
  <si>
    <t>VPK – vyriausiasis policijos komisariatas</t>
  </si>
  <si>
    <t>ŽIV – Žmogiškųjų išteklių valdyba</t>
  </si>
  <si>
    <t>10.1.</t>
  </si>
  <si>
    <t>Įgyvendintų kvalifikacijos tobulinimo renginių dalis (proc.).</t>
  </si>
  <si>
    <r>
      <rPr>
        <b/>
        <sz val="9"/>
        <color rgb="FF000000"/>
        <rFont val="Arial"/>
        <family val="2"/>
        <charset val="186"/>
      </rPr>
      <t>I ketv.:</t>
    </r>
    <r>
      <rPr>
        <sz val="9"/>
        <color rgb="FF000000"/>
        <rFont val="Arial"/>
        <family val="2"/>
        <charset val="186"/>
      </rPr>
      <t xml:space="preserve">  2023-12-07 LPGK įsakymu Nr. 5-V-956 buvo pakeistas Kvalifikacijos tobulinimo planas. Dėl šios priežasties pasikeitė bendri skaičiai. Į bendrą LPM organizuojamų kvalifikacijos tobulinimo renginių, numatytų 2023-2024 metų policijos darbuotojų kvalifikacijos tobulinimo plane, skaičių (171) neįtraukti mokymai, kuriuos plane numatyta organizuoti pagal poreikį (tokių temų yra 16). Atsižvelgiant į policijos įstaigų poreikius organizuota daugiau kvalifikacijos tobulinimo renginių. 
Nuo 2024 m. II ketv. kvalifikacijos tobulinimo renginiai bus organizuojami pagal 2024–2025 metų policijos įstaigų darbuotojų kvalifikacijos tobulinimo planą, patvirtintą LPGK 2024-04-03 įsakymu Nr. 5-V-340.</t>
    </r>
  </si>
  <si>
    <t>Veiklos uždavinio 01-011-11-01  įgyvendinimo  rezultatai (2024 m.)</t>
  </si>
  <si>
    <t>Priemonės 01-011-11-01-02 įgyvendinimo  rezultatai (2024 m.)</t>
  </si>
  <si>
    <t>Priemonės 01-011-11-01-03 įgyvendinimo  rezultatai (2024 m.)</t>
  </si>
  <si>
    <t>Priemonės 07-011-11-01-04  įgyvendinimo  rezultatai ( 2024 m.)</t>
  </si>
  <si>
    <t>Priemonės 01-011-11-01-09 įgyvendinimo  rezultatai (2024 m.)</t>
  </si>
  <si>
    <t>Priemonės 01-011-11-01-10 įgyvendinimo  rezultatai ( 2024 m.)</t>
  </si>
  <si>
    <t>Priemonės 01-011-11-02-01 įgyvendinimo  rezultatai (2024 m.)</t>
  </si>
  <si>
    <t>Svarbiausių (prioritetinių) darbų ir priemonių  įgyvendinimo  rezultatai (2024 m.)</t>
  </si>
  <si>
    <t>2024 m. įvykdyta</t>
  </si>
  <si>
    <t>2024 m.:*****</t>
  </si>
  <si>
    <r>
      <t xml:space="preserve">Veiksmo pavadinimas: </t>
    </r>
    <r>
      <rPr>
        <sz val="10"/>
        <color rgb="FF000000"/>
        <rFont val="Arial"/>
        <charset val="1"/>
      </rPr>
      <t>12.Stiprinti policijos pareigūnų fizinį ir specialųjį profesinį pasirengimą ir gebėjimus veikti situacijose, susijusiose su psichinės, fizinės prievartos ir šaunamojo ginklo panaudojimu, taip pat – mobilizacijos ir (ar) karo padėties metu: organizuoti
policijos pareigūnų pratybas, fizinio pasirengimo ir papildomų reikalavimų vertinimą, varžybas.</t>
    </r>
  </si>
  <si>
    <r>
      <t xml:space="preserve">Veiksmo aprašymas (2024 m.): </t>
    </r>
    <r>
      <rPr>
        <sz val="10"/>
        <color rgb="FF000000"/>
        <rFont val="Arial"/>
        <family val="2"/>
        <charset val="186"/>
      </rPr>
      <t>Parengtas ir Lietuvos policijos generalinio komisaro 2024 m. balandžio 15 d. įsakymu Nr. 5-V-384 „Dėl Mokymo(si) kokybės vertinimo standarto patvirtinimo“ patvirtintas „Mokymo(si) kokybės vertinimo standartas“ ir Kuratoriaus apklausos apie naujai į tarnybą paskirtus pareigūnus anketos forma (Mokymo(si) kokybės vertinimo standarto 4 priedas). Naudojantis šia anketa atliekamos naujai paskirtų pareigūnų kuratorių apklausos, siekiant sužinoti kuratorių patirtį ir nuomonę apie naujai paskirtus pareigūnus, kuriems jau pasibaigė adaptacija. Parengtas ir LPM viršininko 2024 m. gruodžio 18 d. įsakymu Nr. 144-V-222 „Dėl Lietuvos policijos mokyklos vidinio mokymo kokybės vertinimo tvarkos aprašo patvirtinimo“ patvirtintas „Lietuvos policijos mokyklos vidinio mokymo kokybės vertinimo tvarkos aprašas“.</t>
    </r>
  </si>
  <si>
    <r>
      <t xml:space="preserve">2024 m.: </t>
    </r>
    <r>
      <rPr>
        <sz val="9"/>
        <color rgb="FF000000"/>
        <rFont val="Arial"/>
        <family val="2"/>
        <charset val="186"/>
      </rPr>
      <t>Tokį pareigūnų pasirengimo baigus mokslus vykdyti paskirtas funkcijas vertinimą daugiausia lėmė tai, kad didžiosios dalies apklausoje dalyvavusių kuratorių nuomone, mokslus baigusiems kursantams trūksta profesinių ir taktinių žinių, praktinių įgūdžių, o neretai - ir motyvacijos</t>
    </r>
    <r>
      <rPr>
        <b/>
        <sz val="9"/>
        <color rgb="FF000000"/>
        <rFont val="Arial"/>
        <family val="2"/>
        <charset val="186"/>
      </rPr>
      <t xml:space="preserve">. </t>
    </r>
  </si>
  <si>
    <r>
      <t>2024 m.:</t>
    </r>
    <r>
      <rPr>
        <sz val="9"/>
        <color rgb="FF000000"/>
        <rFont val="Arial"/>
        <family val="2"/>
        <charset val="186"/>
      </rPr>
      <t xml:space="preserve"> 2024-12-04 Lietuvos policijos generalinio komisaro įsakymu Nr. 5-V-1225 buvo pakeistas Kvalifikacijos tobulinimo planas. Dėl šios priežasties pasikeitė bendri skaičiai. Atsižvelgiant į policijos įstaigų poreikius organizuota daugiau kvalifikacijos tobulinimo renginių. Pagal pakeistą patvirtintą planą buvo numatyta organizuoti 300 renginių pagal programą "Lietuvos policijos pasirengimas mobilizacijos ir (ar) karo padėčiai". Nuo 2024 m. rugsėjo 1 d. iki 2024 m. gruodžio 31 d. tokių renginių suorganizuota 851.</t>
    </r>
  </si>
  <si>
    <r>
      <t>2024 m.:</t>
    </r>
    <r>
      <rPr>
        <sz val="9"/>
        <color rgb="FF000000"/>
        <rFont val="Arial"/>
        <family val="2"/>
        <charset val="186"/>
      </rPr>
      <t>Kontrolinių normatyvų laikymas buvo organizuojamas gegužės ir birželio mėn. (taip pat iš dalies ir rugsėjo mėn.) pagal patvirtintus tvarkaraščius, EPLAS sistemoje sudarytoms grupėms ar iš anksto suderintais dalyvių normatyvų laikymo sąrašais ir datomis. Iš užimtų policijos pareigūnų  pareigybių skaičiaus (gruodžio 31 d. duomenimis) (7 210), atėmus pareigūnus, esančius vaiko priežiūros atostogose (294), fizinio pasirengimo ir papildomų normatyvų vertinimą atitiko 5 929 pareigūnai arba 85,72 proc. Policijos pareigūnų, atitinkančių fizinio pasirengimo ir papildomus reikalavimus, susijusius su fiziniais ir praktiniais gebėjimais eiti tam tikras pareigas, dalis (proc.) sudaro: Vilniaus apskr. VPK 79,6 proc.; Kauno apskr. VPK 94,6 proc.; Klaipėdos apskr. VPK 81,8 proc.; Šiaulių apskr. VPK 83,7 proc.; Panevėžio apskr. VPK 87,8 proc.; Alytaus apskr. VPK 86,2 proc.; Marijampolės apskr. VPK 79,5 proc.; Telšių apskr. VPK 82,9 proc.; Tauragės apskr. VPK 88,1 proc.; Utenos apskr. VPK 85,3 proc.; LKPB 86,1 proc.; Policijos departamentas 95,6 proc.; LPM 98,7 proc.</t>
    </r>
  </si>
  <si>
    <r>
      <t>Veiksmo aprašymas (2024 m.):</t>
    </r>
    <r>
      <rPr>
        <sz val="10"/>
        <color rgb="FF000000"/>
        <rFont val="Arial"/>
        <family val="2"/>
        <charset val="186"/>
      </rPr>
      <t xml:space="preserve"> Pristatyta policijos pareigūno profesija ir LPM veikla 62 (2023 m.  – 66) renginiuose: 
- Dalyvauta Policijos ir visuomenės šventėje, Telšiuose.
- Dalyvauta 3 stovyklose: ,,Mohikano" ir ,,Stoikas" karate stovyklose, ,,Kelionė" stovykloje. 
- Dalyvauta teikiant interviu Kauno r. spaudai. Paviešintas straipsnis. Filmuotasi TV3 ir LRT televizijos žinių pranešimuose. 
- Dalyvauta 13 karjeros dienose, studijų pristatymo renginiuose: Klaipėdos Vilkaviškio „Aušros" gimnazijoje, Birštono miesto šventėje, parodoje „Studijos ir karjera 2023" Vilniuje, Joniškio ir Jonavos r. savivaldybės moksleivių savivaldos organizuotose studijų mugėse, "Vibelift" jaunimo festivalyje, Kauno "Žalgirio" arenoje, ,,Praktikos ir karjeros dienos" Kauno kolegijoje, ,,Studijų ir karjeros dienos Panevėžys 2024", ,,Karjeros mugė 2024" Kėdainiuose, ,,KTU WANTed", karjeros dienoje SMK, studijų mugėse Tauragėje, Vytauto Didžiojo universitete. 
- Policijos pareigūno profesija pristatyta 23 mokymo/švietimo įstaigų: Plutiškių gimnazijoje, Kėdainių progimnazijoje, Panemunės vaikų dienos centre, Studentų ateitininkų akademijoje, Raudondvario vaikų sporto centre, Dariaus ir Girėno gimnazijoje, Gražiškių gimnazijoje, Kauno Juozo Urbšio progimnazijoje, teisinių žinių konkurse "Temidė" Biržų pilyje, Kelmės Jono Graičiūno gimnazijoje, Prienų kultūros centre, Vytauto Didžiojo universiteto ,,Švietimo kodas 2024" renginyje, Biržų ,,Saulės", Užvenčio Šatrijos Raganos, Mosėdžio, Eržvilko, Utenos Dauniškio, Kazlų Rūdos Kazio Griniaus gimnazijose, Babtų ir Karmėlavos, Klaipėdos S. Dacho, Alytaus r. Miroslavo ir Siesikų mokyklose. Susitikimuose su jaunuoliais pristatyti stojimo į LPM reikalavimai ir tvarka, mokymosi procesas. 
- Vykdyti 2 pažintiniai vizitai LPM. Vizituose dalyvavo Šilutės r. jaunieji policijos rėmėjai ir Kauno apskr. VPK Kauno r. PK organizuotos stovyklos dalyviai.
- Pristatyta policijos pareigūno profesija Oro gynybos bataliono nuolatinės privalomosios pradinės karo tarnybos kariams ir Lietuvos didžiojo kunigaikščio Butigeidžio dragūnų bataliono kariams. 
- LPM kursantai sudalyvavo socialinėje akcijoje „Gyvybės ir mirties keliu“, vykdytos ,,Atšvaitų dienos" ir kraujo donorystės akcijos. 
- Sudalyvauta 11 atvirų durų dienos renginiuose Utenos, Panevėžio, Tauragės, Alytaus, Klaipėdos, Šiaulių, Telšių, Kauno, Vilniaus, Marijampolės apskričių VPK ir Marijampolės apskr. VPK Šakių r. PK. 
- 2024 m. gegužės 17 d. organizuota LPM Atvirų durų diena. 
LPM interneto svetainėje, Facebook, Instagram, Tik Tok ir Youtube paskyrose nuolat viešinama informacija apie LPM vykdomą veiklą, aktualijos, susijusios su profesiniu pirminiu ir įvadiniu mokymu. Aktyviai viešinama policijos pareigūno profesijos populiarinimo renginių informacija Facebook (110 įrašai) ir Instagram (110 įrašai) platformose. Parengta ir socialiniuose tinkluose paviešinta reklaminė policijos pareigūno profesijos nuotraukų galerija. Pateikta 11 pranešimų spaudai, iš jų paviešinti žiniasklaidos svetainėse - 9. Televizijos laidoje paviešintas LPM ir Policijos departamento organizuotas šaudymo čempionatas. 
LPM viršininko 2024 m. kovo 22 d. įsakymu Nr. 144-V-54 „Dėl Lietuvos policijos mokyklos 2024-2026 metų komunikacijos gairių ir įgyvendinimo plano patvirtinimo"  patvirtintos LPM 2024-2026 metų komunikacijos gairės ir jų įgyvendinimo priemonių planas. </t>
    </r>
  </si>
  <si>
    <r>
      <t xml:space="preserve">Veiksmo aprašymas (I-III ketv.): </t>
    </r>
    <r>
      <rPr>
        <sz val="10"/>
        <color rgb="FF000000"/>
        <rFont val="Arial"/>
        <charset val="1"/>
      </rPr>
      <t>Užtikrintas  visų einamuoju laikotarpiu dirbančių LPM pareigūnų privalomas periodinių profilaktinių sveikatos patikrinimų vykdymas, 2 LPM pareigūnai yra vaiko priežiūros atostogose, jų sveikatos patikrinimo pažyma negalioja.</t>
    </r>
  </si>
  <si>
    <r>
      <t xml:space="preserve">Veiksmo aprašymas (I-III ketv.): </t>
    </r>
    <r>
      <rPr>
        <sz val="10"/>
        <color rgb="FF000000"/>
        <rFont val="Arial"/>
        <charset val="1"/>
      </rPr>
      <t>Policijos personalo posistemio duomenimis, LPM metų pradžioje dirbo 80 pareigūnų, iš jų 2 pareigūnai, patiems prašant, buvo perkelti iš LPM PĮV 3-iojo skyriaus vyriausiojo specialisto pareigų: 1 į Valstybės sienos apsaugos tarnybą prie Lietuvos Respublikos vidaus reikalų ministerijos, 1 pareigūnas į kitą policijos įstaigą, 2 PĮV 2-ojo skyriaus pareigūnai ir 1 Policijos veiklos skyriaus pareigūnė pačių prašymu, atleisti iš užimamų pareigų. Organizavus atranką, 1 pareigūnas priimtas dirbti į LPM Policijos veiklos skyriaus vyriausiojo specialisto pareigas, 1 pareigūnas priimtas į PĮV 1-ojo skyriaus vyresniojo specialisto pareigas, perkėlus iš kitos policijos įstaigos. 
Siekiant sudaryti karjeros galimybes įstaigos viduje ir papildomai motyvuoti LPM dirbančius pareigūnus 2024 m. kovo mėn. atlikus kasmetinį LPM pareigūnų tarnybinės veiklos vertinimą, 3 pareigūnai perkelti į aukštesnes pareigas.</t>
    </r>
  </si>
  <si>
    <r>
      <t xml:space="preserve">I-III ketv.: </t>
    </r>
    <r>
      <rPr>
        <sz val="9"/>
        <color rgb="FF000000"/>
        <rFont val="Arial"/>
        <charset val="1"/>
      </rPr>
      <t>Nepasiekta. Vykdant pareigūnų komplektavimą organizuotos 2 atrankos į statutinio valstybės tarnautojo pareigas, priimti 2 pareigūnai (1 pareigūnas priimtas nuo spalio 1 d.). 2024 m. IV ketv. pagal poreikį bus skelbiamos atrankos į LPM laisvas pareigūnų pareigybes.</t>
    </r>
  </si>
  <si>
    <r>
      <t>Veiksmo aprašymas (I-III ketv.):</t>
    </r>
    <r>
      <rPr>
        <b/>
        <sz val="9"/>
        <color rgb="FF000000"/>
        <rFont val="Arial"/>
        <charset val="1"/>
      </rPr>
      <t xml:space="preserve"> </t>
    </r>
    <r>
      <rPr>
        <sz val="10"/>
        <color rgb="FF000000"/>
        <rFont val="Arial"/>
        <charset val="1"/>
      </rPr>
      <t>LPM organizuodama ir vykdydama policijos darbuotojų kvalifikacijos tobulinimą nuo 2024 m. II ketv.  vadovavosi Lietuvos policijos generalinio komisaro 2024 m. balandžio 3 d. įsakymu Nr. 5-V-340 „Dėl 2024–2025 metų policijos įstaigų darbuotojų kvalifikacijos tobulinimo plano ir 2024–2025 metų policijos psichologų vedamų tarnybinių mokymų policijos įstaigose plano patvirtinimo“. Pagal patvirtintą 2024–2025 metų policijos įstaigų darbuotojų kvalifikacijos tobulinimo planą suorganizuotas 231 renginys (2023 m. I-III ketv. – 235), iš jų:
- nuotoliniu būdu – 32 arba 13,8 proc. nuo bendro mokymų skaičiaus;
- kontaktiniu būdu – 108 arba 46,7 proc. nuo bendro mokymų skaičiaus;
- mišriuoju būdu (nuotoliniai ir kontaktiniai mokymai) – 91 arba 39,4 proc. nuo bendro mokymų skaičiaus.
Iš viso mokymus baigė 18 837 dalyviai (2023 m. I-III ketv. – 13 008).
Suorganizuotas 1 kvalifikacijos tobulinimo renginys ,,Specialiųjų transporto priemonių vairuotojų, naudojančių mėlynus ir (ar) raudonus (arba tik mėlynus) žybčiojančius švyturėlius ir (arba) specialiuosius garso signalus, instruktorių rengimas" Greitosios medicinos pagalbos tarnybos, Valstybės sienos apsaugos tarnybos ir Aplinkos apsaugos agentūros darbuotojams.
Užtikrinant LPM darbuotojų kvalifikacijos tobulinimą, Policijos personalo posistemio duomenimis, kvalifikacijos tobulinimo renginiuose dalyvavo 122 (2023 m. I-III ketv. – 95) darbuotojai arba  92 proc. visų LPM darbuotojų (2024-09-30 duomenimis LPM dirbo 132 LPM darbuotojai, iš jų 2 buvo vaiko priežiūros atostogose). Dalis darbuotojų kvalifikacijos tobulinimo renginiuose buvo du ir daugiau kartų,  mokymo padalinių darbuotojai  savo žinias ir įgūdžius tobulino dalyvaudami tarnybiniuose mokymuose darbo vietose. 
LPM kvalifikacijos tobulinimo renginiams organizuoti ir LPM darbuotojų kvalifikacijai tobulinti panaudota 11,87 tūkst. Eur</t>
    </r>
  </si>
  <si>
    <r>
      <t xml:space="preserve">Veiksmo aprašymas (2024 m.): </t>
    </r>
    <r>
      <rPr>
        <sz val="10"/>
        <color rgb="FF000000"/>
        <rFont val="Arial"/>
        <family val="2"/>
        <charset val="186"/>
      </rPr>
      <t>LPM iš viso buvo vykdomi 5 projektai (2023 m. – 4), iš jų 1 projektas ataskaitiniu laikotarpiu įgyvendintas. Buvo tęsiamos 2023 m. pradėtos veiklos, įgyvendinant 2 projektus, finansuojamus nacionalinių ir ES finansinių priemonių lėšomis, iš jų: 
- Erasmus+ projektą, skirtą kursantų ir darbuotojų mobilumui. Organizuotos 2 tarptautinio mobilumo veiklos: 2024 m. balandžio mėn. darbo stebėjimo vizito tikslais LPM lankėsi 3 asmenų delegacija iš Odesos valstybinio vidaus reikalų universiteto (Ukraina), birželio mėn. suorganizuota 1 LPM darbuotojo stažuotė į Teisingumo policijos ir kriminalistikos mokslų institutą (Portugalija). 
- tarptautinį projektą pagal Erasmus+ programos 2 pagrindinį veiksmą, pavadinimu „Bendradarbiavimas kuriant bendrą pirminio reagavimo tarnyboms skirtą taktinių veiksmų mokymo programą fizinės prievartos, šaudybos ir pirmosios pagalbos temomis (FIRST-TAC )“. Projekte LPM dalyvauja partnerio teisėmis. Projekto metu Kroatijos, Lenkijos, Bosnijos ir Hercegovinos bei Lietuvos policijos pareigūnų rengimo įstaigos sukūrė bendrą pirminio reagavimo pareigūnams skirtą taktinių veiksmų mokymo programą, pagal kurią pradėti vykdyti pilotiniai mokymai. Kiekvienoje sesijoje 12 projekto ekspertų vykdo mokymus 24 policijos pareigūnams iš projekto partnerių šalių. Gegužės mėn. vyko pirmieji pilotiniai mokymai Kroatijoje, birželio mėn. – LPM, rugsėjo mėn. – Bosnijoje ir Hercegovinoje, lapkričio mėn. - Lenkijoje. 
Taip pat 2024 m. pradėti 3 nauji projektai: 
- gegužės mėn. kartu su Policijos departamentu pradėtas įgyvendinti Sienų valdymo ir vizų politikos finansinės paramos priemonės, įtrauktos į Integruoto sienų valdymo fondą, 2021–2027 m. programos lėšomis finansuojamas projektas „Policijos pareigūnų mokymas, I etapas“. Pradėtos pirkimo procedūros mokymo programoms ir įrangai įsigyti, įsigyta dalis įrangos, sukurtos 5 mokymo programos. 
- birželio mėn. pradėtas įgyvendinti 2024 metų projektas pagal Erasmus+ programos 1 pagrindinį veiksmą „Asmenų mobilumas mokymosi tikslais“, skirtas kursantų ir darbuotojų profesinių įgūdžių ugdymui. Sudaryta projekto darbo grupė. Rugsėjo mėnesį, įgyvendinant šį projektą, LPM instruktoriams buvo surengti savaitės trukmės TECC (angl. Tactical Emergency Casualty Care), Taktinės neatidėliotinos pagalbos nukentėjusiesiems mūšio lauke mokymai, kuriuos vedė ekspertai iš partnerių institucijos Čekijoje. Derinami projekto veiklų organizavimo klausimai su projekto partneriais iš Vokietijos, Lenkijos, Ispanijos, Kroatijos, Estijos. 
Įgyvendintas TAIEX projektas, kurio metu gegužės 20-24 d. LPM lankėsi Danilovgrado aukštosios profesinės mokyklos Policijos akademijos (Juodkalnijos Respublika) delegacija. Vizito tikslas – susipažinti su šiuolaikiška Lietuvos policijos mokymo sistema, pareigūnų karjeros planavimo galimybėmis bei modernia policijos įstaigų infrastruktūra.
Siekiant plėtoti tarptautinį bendradarbiavimą su užsienio partneriais, buvo numatytos ilgalaikės priemonės ir jų vykdymo vertinimo rodikliai, taip pat atnaujintas 2024-2027 metų LPM Tarptautiškumo plėtros veiksmų planas. Atnaujinta LPM kursantų ir darbuotojų dalyvavimo „Erasmus+“ programos mobilumo projektuose tvarka bei LPM Erasmus+ planas, kurį patvirtino Švietimo mainų paramos fondas. 
Toliau tęsiamas bendradarbiavimas su Švedijos Södertörno aukštąja mokykla ir kitomis Europos policijos pareigūnų rengimo įstaigomis, siekiant teikti bendro projekto paraišką „Baltijos šalių ir Rytų Europos studijų fondui“. 
Siekiant įgyvendinti aktualias idėjas ir plėtoti tarptautinį bendradarbiavimą su Policijos departamentu bei užsienio partneriais Lenkijos Respublikos Balstogės policijos komendatūra (Lenkija) liepos mėnesį pateikta projekto „Policijos ir visuomenės bendradarbiavimas pasirengiant ekstremalioms situacijoms ir karo atvejui ,,Budrus ir pasiruošęs“ (angl. „Alert and ready“)“ paraiška 2021-2027 m. Interreg Lietuva-Lenkija programos finansavimui gauti.
Tęsiant tarptautinį bendradarbiavimą, rugsėjo mėnesį LPM kartu su Policijos departamentu prisidėjo organizuojant CEPOL "Train-the-Trainer" mokymų antrąją dalį. Mokymai buvo skirti teisėsaugos specialistų kompetencijoms tobulinti, dalyvavo pareigūnai iš 18 Europos šalių bei Europol atstovai.</t>
    </r>
  </si>
  <si>
    <r>
      <t xml:space="preserve">I-III ketv.: </t>
    </r>
    <r>
      <rPr>
        <sz val="9"/>
        <color rgb="FF000000"/>
        <rFont val="Arial"/>
        <charset val="1"/>
      </rPr>
      <t xml:space="preserve">Viršyta. Pagal gautą kvietimą LPM papildomai dalyvavo TAIEX projekte. </t>
    </r>
  </si>
  <si>
    <r>
      <t xml:space="preserve">2024 m.: </t>
    </r>
    <r>
      <rPr>
        <sz val="9"/>
        <color rgb="FF000000"/>
        <rFont val="Arial"/>
        <family val="2"/>
        <charset val="186"/>
      </rPr>
      <t xml:space="preserve">Viršyta. Pagal gautą kvietimą LPM papildomai dalyvavo TAIEX projekte. </t>
    </r>
  </si>
  <si>
    <r>
      <t xml:space="preserve">Veiksmo aprašymas (2024 m.): </t>
    </r>
    <r>
      <rPr>
        <sz val="10"/>
        <color rgb="FF000000"/>
        <rFont val="Arial"/>
        <family val="2"/>
        <charset val="186"/>
      </rPr>
      <t>LPM darbuotojų socialinių garantijų (butpinigių, važiavimo, sveikatos tikrinimo, skiepų ir kt.) teikimui ir centralizuotam aprūpinimui numatyti 465,5 tūkst. Eur, iš jų panaudota 465,5 tūkst. Eur arba 100 proc. skirtų asignavimų (kursantų stipendijoms – 425,1 tūkst. Eur, socialinėms išmokoms – 40,2 tūkst. Eur ir medikamentų ir medicininių prekių bei paslaugų įsigijimui – 0,2 tūkst. Eur.)</t>
    </r>
  </si>
  <si>
    <r>
      <t xml:space="preserve">Veiksmo aprašymas (2024 m.): </t>
    </r>
    <r>
      <rPr>
        <sz val="10"/>
        <color rgb="FF000000"/>
        <rFont val="Arial"/>
        <family val="2"/>
        <charset val="186"/>
      </rPr>
      <t xml:space="preserve">Lietuvos policijos generalinio komisaro 2024 m. vasario 14 d. įsakymu Nr. 5-V2-14 „Dėl 2024 m. lėšų, skirtų policijos įstaigų pastatų ir patalpų paprastajam remontui ir smulkiems paprastojo remonto darbams atlikti, paskirstymo planų ir formų patvirtinimo“, LPM pagal numatytą priemonę materialiojo turto paprastajam remontui LPM 2024 m. skirta 9,5 tūkst. Eur.  Pagal skirtas lėšas buvo planuota atlikti LPM administracinio pastato patalpos remontą, įrengiant papildomą tatamių salę.
2024 m. balandžio mėn., dėl įlūžusio lietaus nuotekų vamzdžio LPM administracinio pastato rūsyje, ataskaitiniu laikotarpiu panaudota 2,9 tūkst. Eur skirtų asignavimų, avarijos padariniams likviduoti. 
Panaudojus dalį skirtų lėšų, nuspręsta atlikti kitus smulkius paprastojo remonto darbus kituose LPM pastatuose: adresu Mokslo g. 2 atlikti WC patalpų dažymo darbai, grindų keraminių plytelių pakeitimas; adresu Mokslo g. 4 atliktas laiptų turėklų sustiprinimas; adresu Mokslo g. 6 atlikti lauko laiptų akmens masės plytelių ardymo, klijavimo betoninėmis plytelėmis darbai. Šiems remonto darbams panaudota 6,54 tūkst. Eur.
Viso panaudota 9 446,93 Eur skirtų asignavimų. </t>
    </r>
  </si>
  <si>
    <r>
      <t xml:space="preserve">Veiksmo aprašymas (2024 m.): </t>
    </r>
    <r>
      <rPr>
        <sz val="10"/>
        <color rgb="FF000000"/>
        <rFont val="Arial"/>
        <family val="2"/>
        <charset val="186"/>
      </rPr>
      <t xml:space="preserve">Kursanto standarto ir instruktoriaus standarto priemonių įsigijimui 2024 m. skirta – 17,2 tūkst. Eur (instruktoriaus – 10,0 tūkst. Eur, kursanto – 7,2 tūkst. Eur).
Ataskaitiniu laikotarpiui įsigytos planuotos ir papildomos priemonės iš sutaupytų lėšų bei viso panaudota 17 tūkst. Eur (7 tūkst. Eur pagal kursanto standartą ir 10 tūkst. Eur pagal instruktoriaus standartą. </t>
    </r>
  </si>
  <si>
    <r>
      <t>2024 m.:</t>
    </r>
    <r>
      <rPr>
        <sz val="9"/>
        <color rgb="FF000000"/>
        <rFont val="Arial"/>
        <family val="2"/>
        <charset val="186"/>
      </rPr>
      <t xml:space="preserve"> Pagal sutartinius įsipareigojimus UAB „Autokausta“ turi parengti darbo projektą, kurio konstrukcinei daliai turi būti atlikta ekspertizė. Ekspertizę numatoma atlikti per 2025 m. I-II ketv. Rangos darbai atliekami turint statybos darbų techninę priežiūrą. 2024 m. gruodžio mėn. inicijuotos statybų techninės priežiūros viešųjų pirkimų procedūros. Techninės statybos darbų priežiūros paslaugų teikimo sutartį planuojama sudaryti 2025 m. sausio mėn.</t>
    </r>
  </si>
  <si>
    <r>
      <t xml:space="preserve">Veiksmo aprašymas (2024 m.): </t>
    </r>
    <r>
      <rPr>
        <sz val="10"/>
        <color rgb="FF000000"/>
        <rFont val="Arial"/>
        <family val="2"/>
        <charset val="186"/>
      </rPr>
      <t>LPM yra Europos policijos koledžų asociacijos narė, kuri prisideda prie šios asociacijos tinklapio išlaikymo. 2024 m. lapkričio mėn. apmokėtas narystės mokestis (80 Eurų) pagal asociacijos pateiktą sąskaitą.</t>
    </r>
  </si>
  <si>
    <r>
      <t xml:space="preserve">Veiksmo aprašymas (2024 m.): </t>
    </r>
    <r>
      <rPr>
        <sz val="10"/>
        <color rgb="FF000000"/>
        <rFont val="Arial"/>
        <family val="2"/>
        <charset val="186"/>
      </rPr>
      <t>LPM organizuodama ir vykdydama policijos darbuotojų kvalifikacijos tobulinimą nuo 2024 m. II ketv. vadovavosi Lietuvos policijos generalinio komisaro 2024 m. balandžio 3 d. įsakymu Nr. 5-V-340 „Dėl 2024–2025 metų policijos įstaigų darbuotojų kvalifikacijos tobulinimo plano ir 2024–2025 metų policijos psichologų vedamų tarnybinių mokymų policijos įstaigose plano patvirtinimo“. Pagal patvirtintą 2024–2025 metų policijos įstaigų darbuotojų kvalifikacijos tobulinimo planą suorganizuoti 1 193 renginiai (2023 m. – 332), iš jų:
- nuotoliniu būdu – 52 arba 5 proc. nuo bendro mokymų skaičiaus;
- kontaktiniu būdu – 1 026 arba 85 proc. nuo bendro mokymų skaičiaus;
- mišriuoju būdu (nuotoliniai ir kontaktiniai mokymai) – 115 arba 10 proc. nuo bendro mokymų skaičiaus.
Iš viso mokymus baigė/dalyvavo 26 769 dalyviai (2023 m. – 16 890).
Suorganizuotas 1 kvalifikacijos tobulinimo renginys ,,Specialiųjų transporto priemonių vairuotojų, naudojančių mėlynus ir (ar) raudonus (arba tik mėlynus) žybčiojančius švyturėlius ir (arba) specialiuosius garso signalus, instruktorių rengimas" Greitosios medicinos pagalbos tarnybos, Valstybės sienos apsaugos tarnybos ir Aplinkos apsaugos agentūros darbuotojams, taip pat 1 renginys "Duomenų pildymas Administracinių nusižengimų registre" Viešojo saugumo tarnybos pareigūnams.
Užtikrinant LPM darbuotojų kvalifikacijos tobulinimą, Policijos personalo posistemio duomenimis, kvalifikacijos tobulinimo renginiuose dalyvavo 122 (2023 m. – 106) darbuotojai arba  92 proc. visų LPM darbuotojų (2024-12-31 duomenimis LPM dirbo 135 LPM darbuotojai, iš jų 2 buvo vaiko priežiūros atostogose). Dalis darbuotojų kvalifikacijos tobulinimo renginiuose buvo du ir daugiau kartų,  mokymo padalinių darbuotojai  savo žinias ir įgūdžius tobulino dalyvaudami tarnybiniuose mokymuose darbo vietose. Visi 133 LPM darbuotojai yra išlaikę atitinkamo modulio įskaitas (šie duomenys į bendrą LPM darbuotojų, tobulinusių kvalifikaciją, skaičių neįskaičiuoti).
LPM kvalifikacijos tobulinimo renginiams organizuoti ir LPM darbuotojų kvalifikacijai tobulinti panaudota 13,06 tūkst. Eur.</t>
    </r>
  </si>
  <si>
    <r>
      <t xml:space="preserve">Veiksmo aprašymas (2024 m.): </t>
    </r>
    <r>
      <rPr>
        <sz val="10"/>
        <color rgb="FF000000"/>
        <rFont val="Arial"/>
        <family val="2"/>
        <charset val="186"/>
      </rPr>
      <t>Suinteresuotiems asmenims teikiamos mokamos LPM patalpų nuomos, apgyvendinimo paslaugos. Šiuo  laikotarpiu už šias suteiktas paslaugas į valstybės biudžetą įmokėta 59,3 tūkst. eurų (2023 m. – 50,6 tūkst. eurų) gautų lėšų.</t>
    </r>
  </si>
  <si>
    <r>
      <t xml:space="preserve">2024 m.: </t>
    </r>
    <r>
      <rPr>
        <sz val="9"/>
        <color rgb="FF000000"/>
        <rFont val="Arial"/>
        <family val="2"/>
        <charset val="186"/>
      </rPr>
      <t>Viršyta. Teikiant mokamas paslaugas suinteresuotiems asmenis, buvo surinkta daugiau lėšų, kadangi metų pradžioje nebuvo suplanuota suteikti apgyvendinimo paslaugas Karo policijai ir sporto salės nuomai ne darbo dienomis.</t>
    </r>
  </si>
  <si>
    <r>
      <t xml:space="preserve">Veiksmo aprašymas (I-II ketv.): </t>
    </r>
    <r>
      <rPr>
        <sz val="10"/>
        <color rgb="FF000000"/>
        <rFont val="Arial"/>
        <charset val="1"/>
      </rPr>
      <t>Viešųjų pirkimų teikiamų paslaugų (įsigytų prekių) kokybei užtikrinti LPM</t>
    </r>
    <r>
      <rPr>
        <sz val="10"/>
        <color rgb="FFFF0000"/>
        <rFont val="Arial"/>
        <charset val="1"/>
      </rPr>
      <t xml:space="preserve"> </t>
    </r>
    <r>
      <rPr>
        <sz val="10"/>
        <color rgb="FF000000"/>
        <rFont val="Arial"/>
        <charset val="1"/>
      </rPr>
      <t>patvirtintas 2024 m. prekių, paslaugų ir darbų pirkimo planas, kuriame suplanuoti 98 pirkimai. Per šį laikotarpį sudaryta 13 rašytinių sutarčių (2023 m. I-II ketv. – 33)  (bendra rašytinių sutarčių vertė 151,5 tūkst. Eur). Viešųjų pirkimų atitiktis nustatytiems žaliųjų pirkimų reikalavimams – 100 proc.</t>
    </r>
  </si>
  <si>
    <r>
      <t xml:space="preserve">Veiksmo aprašymas (I ketv.): </t>
    </r>
    <r>
      <rPr>
        <sz val="10"/>
        <color rgb="FF000000"/>
        <rFont val="Arial"/>
        <charset val="1"/>
      </rPr>
      <t xml:space="preserve">Viešųjų pirkimų teikiamų paslaugų (įsigytų prekių) kokybei užtikrinti LPM patvirtintas 2024 m. prekių, paslaugų ir darbų pirkimo planas, kuriame suplanuoti 68 pirkimai. Per šį laikotarpį sudarytos 4 rašytinės sutartys (bendra rašytinių sutarčių vertė 46,1 tūkst. Eur). Viešųjų pirkimų atitiktis nustatytiems nustatytiems žaliųjų pirkimų reikalavimams – 100 proc. </t>
    </r>
  </si>
  <si>
    <r>
      <t xml:space="preserve">Veiksmo aprašymas (I-III ketv.): </t>
    </r>
    <r>
      <rPr>
        <sz val="10"/>
        <color rgb="FF000000"/>
        <rFont val="Arial"/>
        <charset val="1"/>
      </rPr>
      <t xml:space="preserve">LPM 2024 m. prekių, paslaugų ir darbų pirkimo plane suplanuota 111 pirkimų, iš kurių pagal skirtus asignavimus per šį laikotarpį atlikti 48 pirkimai, iš jų sudarytos 26 rašytinės sutartys (bendra rašytinių sutarčių vertė 478,76 tūkst. Eur). Vykdomi 43 pirkimai. Viešųjų pirkimų atitiktis nustatytiems nustatytiems žaliųjų pirkimų reikalavimams – 100 proc. </t>
    </r>
  </si>
  <si>
    <r>
      <t xml:space="preserve">Veiksmo aprašymas (2024 m.): </t>
    </r>
    <r>
      <rPr>
        <sz val="10"/>
        <color rgb="FF000000"/>
        <rFont val="Arial"/>
        <family val="2"/>
        <charset val="186"/>
      </rPr>
      <t xml:space="preserve">LPM 2024 m. prekių, paslaugų ir darbų pirkimo plane suplanuota 118 pirkimų, iš kurių sudaryta 40 rašytinių sutarčių (bendra rašytinių sutarčių vertė 14 577,1 tūkst. Eur). Viešųjų pirkimų atitiktis nustatytiems nustatytiems žaliųjų pirkimų reikalavimams – 100 proc. 
Informacinių technologijų bei ūkinių paslaugų pagalbos savitarnos svetainėje MARVAL gautos 101 užduotis (2023 m. – 131). Sureagavimo laikas į užduočių paskirstymą pažeistas nebuvo.
LPM tarnybinio transporto užsakymas vykdomas automobilių rezervavimo sistemoje „Ecofleet". Nuolat vykdoma tarnybinio transporto techninė priežiūra, esant poreikiui organizuojamas remontas. Automobiliai drausti privalomuoju civilinės atsakomybės draudimu. Automobilių parkas atnaujintas dviem automobiliais.
LPM patalpų valymas vykdomas kasdien, ataskaitiniu laikotarpiu nusiskundimų dėl švaros gauta nebuvo. 2024 m. atlikti iš viso 7 patikrinimai dėl švaros ir tvarkos LPM bendrabučių, esančioje Mokslo g. 4 ir 6, Mastaičiai, patalpose. Pateikti siūlymai rastų pažeidimų šalinimui, po atliktų pakartotinų patikrinimų pažeidimų nenustatyta. 
LPM Logistikos skyriaus Ūkio poskyrio administratoriai dalyvauja organizuojant kvalifikacijos tobulinimo, sporto stovyklų, kursantų ir kitų renginių, vykstančių LPM patalpose, dalyvių apgyvendinimą LPM bendrabučiuose. Šiuo laikotarpiu LPM bendrabučiuose apgyvendinta 1830 asmenų (2023 m. – 1380). LPM Logistikos skyriaus Ūkio poskyrio administratoriai taip pat kuruoja ir sprendžia iškilusius klausimus, susijusius su sporto salės nuomininkais. </t>
    </r>
  </si>
  <si>
    <r>
      <t xml:space="preserve">2024 m.: </t>
    </r>
    <r>
      <rPr>
        <sz val="9"/>
        <color rgb="FF000000"/>
        <rFont val="Arial"/>
        <family val="2"/>
        <charset val="186"/>
      </rPr>
      <t>Viršyta. Didžioji dauguma LPM darbuotojų išklausė ar atnaujino žinias privalomuose mokymuose.</t>
    </r>
  </si>
  <si>
    <r>
      <t xml:space="preserve">Veiksmo aprašymas (2024 m.): </t>
    </r>
    <r>
      <rPr>
        <sz val="10"/>
        <color rgb="FF000000"/>
        <rFont val="Arial"/>
        <family val="2"/>
        <charset val="186"/>
      </rPr>
      <t xml:space="preserve">LPM 2024 m. prekių, paslaugų ir darbų pirkimo plane suplanuota 118 pirkimų, iš kurių sudaryta 40 rašytinių sutarčių (bendra rašytinių sutarčių vertė </t>
    </r>
    <r>
      <rPr>
        <sz val="10"/>
        <rFont val="Arial"/>
        <family val="2"/>
        <charset val="186"/>
      </rPr>
      <t>14 577 081,87 Eur). Vie</t>
    </r>
    <r>
      <rPr>
        <sz val="10"/>
        <color rgb="FF000000"/>
        <rFont val="Arial"/>
        <family val="2"/>
        <charset val="186"/>
      </rPr>
      <t xml:space="preserve">šųjų pirkimų atitiktis nustatytiems nustatytiems žaliųjų pirkimų reikalavimams – 100 proc. </t>
    </r>
  </si>
  <si>
    <r>
      <t xml:space="preserve">I-III ketv.: </t>
    </r>
    <r>
      <rPr>
        <sz val="9"/>
        <color rgb="FF000000"/>
        <rFont val="Arial"/>
        <charset val="1"/>
      </rPr>
      <t>LPM lėšas įmokėti planuoja 2024 m. spalio – lapkričio mėn., kai bus gauta sąskaita iš Europos koledžų asociacijos.</t>
    </r>
  </si>
  <si>
    <r>
      <t xml:space="preserve">Veiksmo aprašymas (2024 m.): </t>
    </r>
    <r>
      <rPr>
        <sz val="10"/>
        <color rgb="FF000000"/>
        <rFont val="Arial"/>
        <family val="2"/>
        <charset val="186"/>
      </rPr>
      <t>Pagal Lietuvos Respublikos Vyriausybės 2022 m. kovo 2 d. nutarimą Nr. 170 „Dėl Valstybės investicijų 2022–2024 metų programoje numatytų valstybės kapitalo investicijoms skirtų lėšų paskirstymo“, LPM įgyvendina investicijų projektą „Lietuvos policijos mokyklos šaudyklos ir mokomojo policijos taktikos poligono Kauno rajone, Mastaičių kaime, Alšėnų seniūnijoje, statyba ir infrastruktūros sukūrimas“. Pagal UAB „Maspro" parengtą „LPM pastato – šaudyklos, su mokomuoju taktikos poligonu ir ūkine dalimi, Mokslo g. 2, Mastaičių k., Alšėnų sen., Kauno r. sav., techniniame projekte projektuojamo pastato – šaudyklos su mokomuoju taktikos poligonu ir ūkine dalimi" techninį projektą, vykdytos rangos darbų viešojo pirkimo procedūros. Viešųjų pirkimų  procedūra buvo sustabdyta, dėl galimų tiekėjų pasiūlymo vertinimo ir eilės nustatymo metu gautos pretenzijos, kuri išnagrinėta ir atmesta. Pretenziją teikęs tiekėjas kreipėsi į teismą dėl sprendimo apskundimo ir laikinųjų apsaugos priemonių taikymo. Pirmos instancijos teismui netenkinus skundo, tiekėjas pateikė apeliacinį skundą. Teismo sprendimu apeliacinis skundas atmestas. Teismo sprendimui įsiteisėjus, su UAB „Autokausta“ sudaryta statybos darbų sutartis (LPM 2024-10-24 reg. Nr. 144-ST2-46). Ataskaitiniu laikotarpiu gavus rangovo prašymą, sumokėtas 2 092,5 tūkst. Eur avansas. 
Kauno rajono savivaldybės administracija 2024 m. sausio 23 d. išdavė statybą leidžiantį dokumentą naujai statybai. Dėl techninio projekto rengėjų pateiktos paraiškos ir dėl modulinės tranzitinės transformatorinės įrengimo, AB Elektros skirstymo operatorius baigė modulinės tranzitinės transformatorinės įrengimą ir pateikė PVM sąskaitą faktūrą (23 384,08 Eur), kuri apmokėta balandžio mėn. Techninio projekto rengėjams UAB „Maspro“ ataskaitiniu laikotarpiu lėšos nebuvo panaudotos. 
Vykdant vidaus kelių, pėsčiųjų takų ir automobilių stovėjimo aikštelių LPM teritorijoje prie Kauno r. sav., Mastaičių k. Mokslo g. pastatų Nr. 16, 18, 20 naujos statybos ir kapitalinio remonto darbus, pagal IĮ „Primega“ parengtą supaprastintos statybos projektą, 2024 m. pradžioje, susidarius nepalankioms oro klimatinėms sąlygoms, su UAB „Kauno keliai" sudarytas susitarimas (2024-03-12 Nr. 144-ST2-4) dėl 2023 m. rugpjūčio 25 sutarties Nr. 144-ST2-54 termino pratęsimo iki 2024-05-13. Rangos darbai atnaujinti 2024 m. balandžio mėn. ir baigti gegužės mėn. Pagal sutartinius įsipareigojimus ataskaitiniu laikotarpiu buvo panaudota 114,1 tūkst. Eur.: IĮ „Primega“ už statinio projekto vykdymo priežiūrą – 1 197,90 Eur, UAB „Kauno keliai“ už atliktus rangos darbus – 110 891,14 Eur, MB „Notavit“ už rangos darbų techninę priežiūrą 1 998,25 Eur. 
Viso ataskaitiniu laikotarpiu pagal priemonę panaudota 2 230 tūkst. Eur.</t>
    </r>
  </si>
  <si>
    <r>
      <t xml:space="preserve">2024 m.: </t>
    </r>
    <r>
      <rPr>
        <sz val="9"/>
        <color rgb="FF000000"/>
        <rFont val="Arial"/>
        <family val="2"/>
        <charset val="186"/>
      </rPr>
      <t xml:space="preserve">Viršyta. Padidėjo mokyklų susidomėjimas vykdyti studijų pristatymo ar individualių profesijų pristatymus. Aktyvus dalyvavimas policijos profesijos pristatymuose ir viešinimas galėjo įtakoti didesnį mokyklų ar moksleivių susidomėjimą.  </t>
    </r>
  </si>
  <si>
    <r>
      <t>Veiksmo aprašymas (2024 m.):</t>
    </r>
    <r>
      <rPr>
        <sz val="10"/>
        <color rgb="FF000000"/>
        <rFont val="Arial"/>
        <family val="2"/>
        <charset val="186"/>
      </rPr>
      <t>Siekiant užtikrinti naujų policijos pareigūnų rengimą, vykdytas asmenų, pageidaujančių mokytis LPM ir MRU, dokumentų priėmimo procesas:
- asmenys, pageidaujantys mokytis LPM pagal Policininko modulinę profesinio mokymo programą, pateikė 614 prašymų (2023 m. – 799).                                                                   
- asmenys, pageidaujantys mokytis LPM įvadinio mokymo kursuose policininko kompetencijos įgyti, pateikė 325 prašymus (2023 m. –  383);
- asmenys, pageidaujantys mokytis MRU, pateikė 80 prašymų (2023 m. – 85). Reikalavimus atitiko ir priimtas mokytis 21 asmuo.
Mokytis pagal įvadinio mokymo kursų programas ir įgyti policininko kompetencijas priimti 127 kursantai.                                                                                                                                                  
Reikalavimus mokytis LPM pagal Policininko modulinę profesinio mokymo programą atitiko ir į 2024 m. rugpjūčio mėn. organizuotą atranką užsiregistravo 191 asmuo. Atrankos reikalavimus įvykdė 175 pretendentai, dalyvauti papildomoje atrankoje rugpjūčio mėn. užsiregistravo ir dalyvavo 2 asmenys. Nuo 2024-09-02 priimti mokytis LPM 167 kursantai (po įvykusių atrankų, 10 asmenų atsisakė mokytis LPM). 
LPM Viešojo saugumo gynėjo modulinę profesinio mokymo programą baigė ir viešojo saugumo gynėjo kvalifikaciją įgijo 22 kursantai. 
LPM Policininko modulinę profesinio mokymo programą baigė ir policininko kvalifikaciją įgijo 149 kursantai, mokymą pradėję 2023 m.
Mokymus pagal įvadinio mokymo kursų programas baigė ir policininko kompetencijas įgijo 127 kursantai. 
Vykdyta asmenų atranka į LPM mokytis pagal Viešojo saugumo tarnybos prie Lietuvos Respublikos vidaus reikalų ministerijos įvadinio mokymo kursų programą. Mokymus pagal šią programą baigė ir viešojo saugumo gynėjo kompetenciją bei teisę dirbti jaunesniaisiais specialistais Viešojo saugumo tarnyboje prie Lietuvos Respublikos vidaus reikalų ministerijos įgijo 4 kursantai.
Vykdyta asmenų atranka į LPM mokytis pagal Viešojo saugumo gynėjo modulinę profesinio mokymo programą. Vykdyta asmenų atranka į LPM mokytis pagal Viešojo saugumo gynėjo modulinę profesinio mokymo programą. Šią atranką laimėjo ir mokytis nuo 2024-10-01 LPM pradėjo 40 kursantų. Iš LPM kursantų, besimokančių pagal šią programą, sąrašų patiems prašant buvo išbraugti 2 kursantai. 2024-12-31 pagal Viešojo saugumo gynėjo modulinę profesinio mokymo programą LPM mokėsi 38 kursantai.</t>
    </r>
  </si>
  <si>
    <r>
      <t xml:space="preserve">I-III ketv.: </t>
    </r>
    <r>
      <rPr>
        <sz val="9"/>
        <color rgb="FF000000"/>
        <rFont val="Arial"/>
        <charset val="1"/>
      </rPr>
      <t>Viešojo saugumo gynėjo modulinę profesinio mokymo programą baigė ir viešojo saugumo gynėjo kvalifikaciją įgijo 22 kursantai.     
Įvadinio mokymo kursus baigė 57 kursantai, iš jų: pagal Pareigūnų įvadinio mokymo kursų (pirminės grandies pareigūnams parengti) programą - 54; pagal Vidurinės grandies (specializuotų kriminalinės policijos padalinių) pareigūnų įvadinio mokymo kursų programą – 3. 2024 III ketv. mokymą pagal Policininko modulinę profesinio mokymo programą baigė 149 kursantai. 2024 m. III - IV ketv.  tęsiamas kursantų mokymas pagal pirminio profesinio ir įvadinio mokymo programas.</t>
    </r>
    <r>
      <rPr>
        <b/>
        <sz val="9"/>
        <color rgb="FF000000"/>
        <rFont val="Arial"/>
        <charset val="1"/>
      </rPr>
      <t xml:space="preserve"> </t>
    </r>
    <r>
      <rPr>
        <sz val="9"/>
        <color rgb="FF000000"/>
        <rFont val="Arial"/>
        <charset val="1"/>
      </rPr>
      <t xml:space="preserve">2 įvadinio mokymo kursantų grupės mokymą baigs 2024 m. spalio mėn.; šių metų spalio mėn. planuojama suformuoti 1-2 mokymo grupes pagal šią mokymo programą, numatoma mokymosi pabaiga 2024 m. gruodžio mėn.  </t>
    </r>
  </si>
  <si>
    <r>
      <t xml:space="preserve">2024 m.: </t>
    </r>
    <r>
      <rPr>
        <sz val="9"/>
        <color rgb="FF000000"/>
        <rFont val="Arial"/>
        <family val="2"/>
        <charset val="186"/>
      </rPr>
      <t xml:space="preserve">Viešojo saugumo gynėjo modulinę profesinio mokymo programą baigė ir viešojo saugumo gynėjo kvalifikaciją įgijo 22 kursantai.     
Įvadinio mokymo kursus baigė 131 kursantas, iš jų: pagal Pareigūnų įvadinio mokymo kursų (pirminės grandies pareigūnams parengti) programą - 124; pagal Vidurinės grandies (specializuotų kriminalinės policijos padalinių) pareigūnų įvadinio mokymo kursų programą – 3, pagal Viešojo saugumo tarnybos prie Lietuvos Respublikos vidaus reikalų ministerijos įvadinio mokymo kursų programą – 4. 
2024 m. mokymą pagal Policininko modulinę profesinio mokymo programą baigė 149 kursantai. Atsižvelgiant į aktualų policijos įstaigų poreikį priimti naujus pareigūnus, buvo organizuota daugiau įvadinio mokymo kursų. </t>
    </r>
  </si>
  <si>
    <r>
      <t xml:space="preserve">I-III ketv.: </t>
    </r>
    <r>
      <rPr>
        <sz val="9"/>
        <color rgb="FF000000"/>
        <rFont val="Arial"/>
        <charset val="1"/>
      </rPr>
      <t>Reikalavimus mokytis LPM pagal Policininko modulinę profesinio mokymo programą atitiko ir į 2024 m. rugpjūčio mėn. organizuotą atranką užsiregistravo 191 asmuo. Atrankos reikalavimus įvykdė 175 pretendentai. Papildomoje atrankoje užsiregistravo ir dalyvavo 2 asmenys. Nuo 2024-09-02 į LPM priimti mokytis 167 kursantai (po įvykusios atrankos, 10 asmenų atsisakė mokytis LPM). LPM kursantų išbrauktų iš kursantų sąrašų dėl nepažangumo nebuvo.</t>
    </r>
  </si>
  <si>
    <r>
      <t>2024 m.:</t>
    </r>
    <r>
      <rPr>
        <sz val="9"/>
        <color rgb="FF000000"/>
        <rFont val="Arial"/>
        <family val="2"/>
        <charset val="186"/>
      </rPr>
      <t xml:space="preserve">  Mokytis LPM pagal įvadinio mokymo kursų programas policininko kompetencijoms įgyti priimti 127 kursantai. 
Nuo 2024 m. rugsėjo mėn. 2024–2025 mokslo metams priimti mokytis 167 kursantai. Iš LPM kursantų sąrašų per 2024 m. buvo išbraukti 9 R24 mokymo grupių kursantai, kurie mokėsi pagal Policininko modulinę profesinio mokymo programą. 1 R23 ir 2 R24  mokymo grupių kursantams suteiktos akademinės atostogos.
LPM kursantų išbrauktų iš kursantų sąrašų dėl nepažangumo nebuvo.
</t>
    </r>
  </si>
  <si>
    <r>
      <t xml:space="preserve">Veiksmo aprašymas (2024 m.): </t>
    </r>
    <r>
      <rPr>
        <sz val="10"/>
        <color rgb="FF000000"/>
        <rFont val="Arial"/>
        <family val="2"/>
        <charset val="186"/>
      </rPr>
      <t>Organizuoti 6 LPM vadovybės ir LPM mokymo padalinių vadovų darbiniai pasitarimai dėl kursantų įgytų kompetencijų vertinimo modelio, siekiant sudaryti individualų kvalifikacijos tobulinimo planą, parengimo. Konsultuotasi su PD ŽIV atstovais dėl policijos pareigūnų kvalifikacijos tobulinimo ir jo susiejimo su kursantų įgytų kompetencijų vertinimu. Parengtas kursantų įgytų kompetencijų vertinimo gairių projektas. Taip pat parengtas ir LPM viršininko 2024 m. spalio 21 d. įsakymu Nr. 144-V-171 „Dėl kursantų profesinio mokymo(si) metu įgytų kompetencijų lygio nustatymo tvarkos aprašo patvirtinimo“ patvirtintas Lietuvos policijos mokyklos kursantų profesinio mokymo(si) metu įgytų kompetencijų lygio nustatymo tvarkos aprašas.</t>
    </r>
  </si>
  <si>
    <r>
      <t>Veiksmo aprašymas (I-II ketv.):</t>
    </r>
    <r>
      <rPr>
        <sz val="10"/>
        <color rgb="FF000000"/>
        <rFont val="Arial"/>
        <charset val="1"/>
      </rPr>
      <t xml:space="preserve"> LPM PĮV viena iš prioritetinių veiklų yra šaudymo, fizinės prievartos ir profesinės taktikos veiksmų atlikimo pratybų organizavimas bei fizinio pasirengimo ir atitikties papildomiems reikalavimams vertinimas policijos pareigūnams. LPM PĮV organizavo: 
- 1 627 šaudymo pratybas (2023 m. I-II ketv. – 2 001);
- 1 331 fizinės prievartos pratybas (2023 m. I-II ketv. – 1 272);  
- 1 268 profesinės taktikos pratybas  (2023 m. I-II ketv. – 2 219); 
- 93 fizinio pasirengimo pratybas (2023 m. I-II ketv. – 214);
- 119 pratybų, skirtų policijos rėmėjams (2023 m. I-II ketv. – 132).
Iš viso buvo suorganizuotos 4 438 profesinių įgūdžių tobulinimo pratybos  (2023 m. I-II ketv. – 5 898), kuriose pareigūnai sudalyvavo 34 242 kartus (2023 m. I-II ketv. – 43 916). Pratybų lankomumas pagal naują stebėsenos rodiklį apskaičiuotas remiantis š. m. sausio-balandžio mėn. duomenimis iš EPLAS sistemos ir Personalo posistemio. Policijos pareigūnų, dalyvavusių pratybose dalis per 2024 m. sausio-balandžio mėn. sudarė 45,31 proc. Apskaičiuojant rodiklio reikšmę įvertinti duomenys iš Personalo posistemio apie pareigūnų, esančių  vaiko priežiūros atostogose, skaičių, kitos nedalyvavimo pratybose priežastys nebuvo analizuotos, kadangi šiuo metu yra tvarkomas EPLAS funkcionalumas ir įvertinti pateisinančias priežastis dėl nedalyvavimo nėra galimybių.                                                                                     
LPM PĮV organizavo 38 sporto renginius (2023 m. I-II ketv. – 68)., iš jų: 10 sporto renginių (Lietuvos policijos salės futbolo pirmenybės, Lietuvos policijos plaukimo pirmenybės, Lietuvos policijos šachmatų pirmenybės, Lietuvos policijos vyrų krepšinio pirmenybės, Lietuvos policijos senjorų krepšinio pirmenybės, Dziudo čempionatas, Taikomosios trikovės čempionatas, Kroso pirmenybės, Dvejetų (paplūdimio) pirmenybės, Šaudymo iš tarnybinio ginklo čempionatas) organizuoti kartu su Policijos departamento Žmogiškųjų ištekių valdyba, kiti sporto renginiai organizuoti policijos įstaigose siekiant atrinkti geriausius policijos sportininkus dalyvauti Lietuvos policijos sporto varžybose. Siekiant stiprinti specialųjį profesinį pasirengimą bei gebėjimus veikti situacijose, susijusiose su psichinės, fizinės prievartos ir šaunamojo ginklo panaudojimu, LPM PĮV  policijos pareigūnams suorganizavo 36 kvalifikacijos tobulinimo renginius (2023 m. I-II ketv. – 18), iš jų: 12 renginių „Elektros impulsinių prietaisų „Taser“ naudojimas policijos veikloje“; 7 renginius „Policijos pareigūnų pradinio šaudymo įgūdžių formavimas ir tobulinimas“, 6 renginius „Profesinės taktikos pagrindai” bei 11 kvalifikacijos tobulinimo renginių ,,Šaudymas iš specialios paskirties ginklų“ ir „Šalies viešosios policijos mobiliųjų padalinių specialioji taktika pavojingų ir (ar) ginkluotų asmenų sulaikymo atvejais“. Kontrolinių normatyvų laikymas buvo organizuojamas gegužės ir birželio mėn. pagal patvirtintus tvarkaraščius, EPLAS sistemoje sudarytomis grupėmis ar iš anksto suderintais dalyvių normatyvų laikymo sąrašais ir datomis. Iš užimtų policijos pareigūnų  pareigybių skaičiaus (birželio 30 d. duomenimis) (7 212), atėmus pareigūnus, esančius vaiko priežiūros atostogose (252), fizinio pasirengimo ir papildomų normatyvų vertinimą atitiko 5 163 pareigūnai arba 74,2 proc. Policijos pareigūnų, atitinkančių fizinio pasirengimo ir papildomus reikalavimus, susijusius su fiziniais ir praktiniais gebėjimais eiti tam tikras pareigas, dalis (proc.) sudaro: Vilniaus apskr. VPK 64,4 proc.; Kauno apskr. VPK 84,9 proc.; Klaipėdos apskr. VPK 69,4 proc.; Šiaulių apskr. VPK 79,7 proc.; Panevėžio apskr. VPK 80,6 proc.; Alytaus apskr. VPK 81,6 proc.; Marijampolės apskr. VPK 67,6 proc.; Telšių apskr. VPK 78,7 proc.; Tauragės apskr. VPK 72,1 proc.; Utenos apskr. VPK 76,6 proc.; LKPB 67,8 proc.; Policijos departamentas 76,1 proc.; LPM 85,7 proc.</t>
    </r>
  </si>
  <si>
    <r>
      <t xml:space="preserve">2024 m.: </t>
    </r>
    <r>
      <rPr>
        <sz val="9"/>
        <color rgb="FF000000"/>
        <rFont val="Arial"/>
        <family val="2"/>
        <charset val="186"/>
      </rPr>
      <t>Reikalavimus mokytis LPM pagal Policininko modulinę profesinio mokymo programą atitiko ir į 2023 m. rugpjūčio mėn. organizuotą atranką užsiregistravo 232 asmenys. Atrankos reikalavimus įvykdė 136 pretendentai, o nuo 2023-09-01 priimti mokytis LPM 133 kursantai</t>
    </r>
    <r>
      <rPr>
        <sz val="9"/>
        <rFont val="Arial"/>
        <family val="2"/>
        <charset val="186"/>
      </rPr>
      <t>. Dalyvauti papildomoje atrankoje rugsėjo mėn užsiregistravo 42, o atrankoje dalyvavo 35 asmenys. Mokytis LPM pagal Policininko modulinę profesinio mokymo programą nuo 2023-09-18 buvo papildomai priimta 20 kursantų.</t>
    </r>
    <r>
      <rPr>
        <sz val="9"/>
        <color rgb="FFFF0000"/>
        <rFont val="Arial"/>
        <family val="2"/>
        <charset val="186"/>
      </rPr>
      <t xml:space="preserve">
</t>
    </r>
    <r>
      <rPr>
        <sz val="9"/>
        <rFont val="Arial"/>
        <family val="2"/>
        <charset val="186"/>
      </rPr>
      <t>Iš LPM kursantų sąrašų per 2023-2024 mokslo metus buvo išbraukti 3 R23 mokymo grupių kursantai, pačių prašymu, kurie mokėsi pagal Policininko modulinę profesinio mokymo programą. 1 R23  mokymo grupės kursantui suteiktos akademinės atostogos.</t>
    </r>
  </si>
  <si>
    <r>
      <t>I-III ketv.:</t>
    </r>
    <r>
      <rPr>
        <sz val="9"/>
        <color rgb="FF000000"/>
        <rFont val="Arial"/>
        <charset val="1"/>
      </rPr>
      <t xml:space="preserve"> 2024 m. III ketv. prioritetas skirtas naujos kvalifikacijos tobulinimo programos „Lietuvos policijos pasirengimas mobilizacijai ir (ar) karo padėčiai“, patvirtintos Lietuvos policijos generalinio komisaro 2024 m. balandžio 24 d. įsakymu Nr. 5-V-435, pasiruošimui ir įgyvendinimui, pagal kurią nuo rugsėjo mėnesio pradėti vykdyti mokymai, organizuota 219 renginių, kuriuose dalyvavo 2 887 dalyviai, pareigūnų lankomumas sudarė 86,7 proc. Šiuo laikotarpiu buvo vykdomi policijos įstaigų pareigūnų atitikties fizinio pasirengimo ir papildomiems reikalavimams vertinimai, papildomų reikalavimų pratybos buvo vykdomos tik pavieniais atvejais. </t>
    </r>
  </si>
  <si>
    <r>
      <t xml:space="preserve">Veiksmo aprašymas (2024 m.):  </t>
    </r>
    <r>
      <rPr>
        <sz val="10"/>
        <color rgb="FF000000"/>
        <rFont val="Arial"/>
        <family val="2"/>
        <charset val="186"/>
      </rPr>
      <t>Policijos personalo posistemio duomenimis, LPM metų pradžioje dirbo 80 pareigūnų, iš jų 3 pareigūnai, patiems prašant, buvo perkelti iš LPM PĮV 1-ojo ir PĮV 3-iojo skyriaus vyriausiojo specialisto pareigų: 1 į Valstybės sienos apsaugos tarnybą prie Lietuvos Respublikos vidaus reikalų ministerijos, 2 pareigūnai į kitą policijos įstaigą, 2 PĮV 2-ojo skyriaus pareigūnai ir 1 Policijos veiklos skyriaus pareigūnė pačių prašymu, atleisti iš užimamų pareigų. Organizavus atrankas, 2 pareigūnai priimti dirbti į LPM Policijos veiklos skyriaus vyriausiojo specialisto pareigas ir 2 pareigūnai priimti dirbti į LPM PĮV 2-ojo skyriaus vyresniųjų specialistų pareigas. 1 pareigūnas perkeltas iš kitos policijos įstaigos į PĮV 1-ojo skyriaus vyresniojo specialsito pareigas.
Siekiant sudaryti karjeros galimybes įstaigos viduje ir papildomai motyvuoti LPM dirbančius pareigūnus 2024 m. kovo ir lapkričio mėn. atlikus neeilinį LPM pareigūnų tarnybinės veiklos vertinimą, 5 pareigūnai perkelti į aukštesnes pareigas.</t>
    </r>
  </si>
  <si>
    <r>
      <t xml:space="preserve">2024 m.: </t>
    </r>
    <r>
      <rPr>
        <sz val="9"/>
        <color rgb="FF000000"/>
        <rFont val="Arial"/>
        <family val="2"/>
        <charset val="186"/>
      </rPr>
      <t>Nepasiekta. Vykdant pareigūnų komplektavimą organizuotos atrankos į statutinio valstybės tarnautojo pareigas, priimti 3 pareigūnai. 2025 m. sausio mėn. vyks atranka 2 statutinio valstybės tarnautojo pareigybėms užimti. Taip pat ir toliau 2025 m. pagal poreikį bus skelbiamos atrankos į LPM laisvas pareigūnų pareigybes.</t>
    </r>
  </si>
  <si>
    <r>
      <t xml:space="preserve">Veiksmo aprašymas (2024 m.): </t>
    </r>
    <r>
      <rPr>
        <sz val="10"/>
        <color rgb="FF000000"/>
        <rFont val="Arial"/>
        <family val="2"/>
        <charset val="186"/>
      </rPr>
      <t>Einamuoju laikotarpiu, teisės aktų numatyta tvarka, buvo užtikrinama, kad būtų vykdomi LPM dirbančių pareigūnų privalomas periodinių profilaktinių sveikatos patikrinimai, 1 LPM pareigūnas yra vaiko priežiūros atostogose, jo sveikatos patikrinimo pažyma negalioja ir 2 LPM pareigūnai dėl asmeninių priežasčių sveikatos patikrinimą nukėlė vėliasniam laikotarpiui, kuris numatytas 2025 m. I ketv.</t>
    </r>
  </si>
  <si>
    <r>
      <t xml:space="preserve">Veiksmo aprašymas (2024 m.): </t>
    </r>
    <r>
      <rPr>
        <sz val="10"/>
        <color rgb="FF000000"/>
        <rFont val="Arial"/>
        <family val="2"/>
        <charset val="186"/>
      </rPr>
      <t>LPM PĮV viena iš prioritetinių veiklų yra šaudymo, fizinės prievartos ir profesinės taktikos veiksmų atlikimo pratybų organizavimas bei fizinio pasirengimo ir atitikties papildomiems reikalavimams vertinimas policijos pareigūnams. LPM PĮV 2024 m. organizavo: 
- 1 875 šaudymo pratybas (2023 m. – 3 748);
- 1 379 fizinės prievartos pratybas (2023 m. – 2 651);  
- 1 432 profesinės taktikos pratybas  (2023 m. – 3 358); 
- 118 fizinio pasirengimo pratybų (2023 m. – 292);
- 237 pratybas, skirtas policijos rėmėjams (2023 m. – 223).
Iš viso buvo suorganizuota 5 030 pratybų  (2023 m.  – 10 371), kuriose pareigūnai sudalyvavo 40 060 kartų (2023 m. – 78 349). Pratybų lankomumas pagal naują stebėsenos rodiklį apskaičiuotas remiantis š. m. balandžio mėn. duomenimis iš EPLAS sistemos ir Personalo posistemio  (gegužės ir birželio mėn. vyko tik kontrolinių normatyvų laikymas, liepos ir rugpjūčio mėn. pratybos buvo vykdomos tik pavieniais atvejais dėl atostogų laikotarpio, pasitelkimo patruliavimui į pajūrį ir pan.). Policijos pareigūnų, dalyvavusių pratybose dalis per 2024 m. balandžio mėn. sudarė 45,31 proc. Apskaičiuojant rodiklio reikšmę įvertinti duomenys iš Personalo posistemio apie pareigūnų, esančių  vaiko priežiūros atostogose, skaičių, kitos nedalyvavimo pratybose priežastys nebuvo analizuotos, kadangi šiuo metu yra tvarkomas EPLAS funkcionalumas ir įvertinti pateisinančias priežastis dėl nedalyvavimo nėra galimybių.  Atkreiptinas dėmesys ir į tai, kad nuo 2024 m. rugsėjo 1 d. prioriteto tvarka pradėtas vykdyti intensyvus naujos kvalifikacijos tobulinimo programos „Lietuvos policijos pasirengimas mobilizacijai ir (ar) karo padėčiai“ įgyvendinimas, kurioje dalyvauja apie 50 proc. visų policijos pareigūnų. įgyvendinant minėtos kvalifikacijos tobulinimo programą suorganizuoti  851 mokymai, kuriuose sudalyvavo 6 816 pareigūnų.                                                                                 
LPM PĮV organizavo 68 sporto renginius (2023 m. – 97), iš jų: 16 sporto renginių (Lietuvos policijos salės futbolo pirmenybės, Lietuvos policijos plaukimo pirmenybės, Lietuvos policijos šachmatų pirmenybės, Lietuvos policijos vyrų krepšinio pirmenybės, Lietuvos policijos senjorų krepšinio pirmenybės, Dziudo čempionatas, Taikomosios trikovės čempionatas, Kroso pirmenybės, Dvejetų (paplūdimio) pirmenybės, Šaudymo iš tarnybinio ginklo čempionatas), Tradicinis estafetinis bėgimas „Medininkai-Vilnius", varžybos, skirtos Policijos dienai paminėti, Lietuvos policijos mišrių komandų tinklinio turnyras, Funkcinio sporto pratimų varžybos, Stalo teniso pirmenybės, Policijos sistemos senjorų šaudymo varžybos)  organizuotos kartu su PD ŽIV, kiti sporto renginiai organizuoti policijos įstaigose siekiant atrinkti geriausius policijos sportininkus dalyvauti Lietuvos policijos sporto varžybose. Siekiant stiprinti specialųjį profesinį pasirengimą bei gebėjimus veikti situacijose, susijusiose su psichinės, fizinės prievartos ir šaunamojo ginklo panaudojimu, LPM PĮV  policijos pareigūnams suorganizavo 49 kvalifikacijos tobulinimo renginius (2023 m. – 42), iš jų: 16 renginių „Elektros impulsinių prietaisų „Taser“ naudojimas policijos veikloje“; 10 renginių „Policijos pareigūnų pradinio šaudymo įgūdžių formavimas ir tobulinimas“, 9 renginius „Profesinės taktikos pagrindai”, 7 kvalifikacijos tobulinimo renginius ,,Šaudymas iš specialios paskirties ginklų“ ir „Šalies viešosios policijos mobiliųjų padalinių specialioji taktika pavojingų ir (ar) ginkluotų asmenų sulaikymo atvejais“ bei 7 renginius „Asmenų sulaikymo taktika" LKPB pareigūnams. Kontrolinių normatyvų laikymas buvo organizuojamas gegužės ir birželio mėn. (taip pat iš dalies ir rugsėjo mėn.) pagal patvirtintus tvarkaraščius, EPLAS sistemoje sudarytoms grupėms ar iš anksto s</t>
    </r>
    <r>
      <rPr>
        <sz val="10"/>
        <rFont val="Arial"/>
        <family val="2"/>
        <charset val="186"/>
      </rPr>
      <t>uderintais dalyvių normatyvų laikymo sąrašais ir datomis. Iš užimtų policijos pareigūnų  pareigybių skaičiaus (gruodžio 31 d. duomenimis) (7 232), atėmus pareigūnus, esančius vaiko priežiūros atostogose (294), fizinio pasirengimo ir papildomų normatyvų vertinimą atitiko 5 929 pareigūnai arba 85,5 proc. Policijos pareigūnų, atitinkančių fizinio pasirengimo ir papildomus reikalavimus, susijusius su fiziniais ir praktiniais gebėjimais eiti tam tikras pareigas, dalis (proc.) sudaro: Vilniaus apskr. VPK 79,3 proc.; Kauno apskr. VPK 94,2 proc.; Klaipėdos apskr. VPK 81,4 proc.; Šiaulių apskr. VPK 83,4 proc.; Panevėžio apskr. VPK 87,8 proc.; Alytaus apskr. VPK 85,5 proc.; Marijampolės apskr. VPK 79,8 proc.; Telšių apskr. VPK 82,2 proc.; Tauragės apskr. VPK 88,2 proc.; Utenos apskr. VPK 84,8 proc.; LKPB 86,1 proc.; Policijos departamentas 95,4 proc.; LPM 98,7 proc.</t>
    </r>
  </si>
  <si>
    <r>
      <t>Veiksmo aprašymas (I-III ketv.):</t>
    </r>
    <r>
      <rPr>
        <sz val="10"/>
        <color rgb="FF000000"/>
        <rFont val="Arial"/>
        <charset val="1"/>
      </rPr>
      <t xml:space="preserve"> LPM PĮV viena iš prioritetinių veiklų yra šaudymo, fizinės prievartos ir profesinės taktikos veiksmų atlikimo pratybų organizavimas bei fizinio pasirengimo ir atitikties papildomiems reikalavimams vertinimas policijos pareigūnams. LPM PĮV I-III ketv. organizavo: 
- 1 746 šaudymo pratybas (2023 m. I-III ketv. – 2 441);
- 1 370 fizinės prievartos pratybų (2023 m. I-III ketv. – 1 574);  
- 1 330 profesinės taktikos pratybų  (2023 m. I-III ketv. – 2 511); 
- 118 fizinio pasirengimo pratybų (2023 m. I-III ketv. – 244);
- 142 pratybas, skirtas policijos rėmėjams (2023 m. I-III ketv. – 148).
Iš viso buvo suorganizuotos 4 706 pratybos  (2023 m. I-III ketv. – 6 986), kuriose pareigūnai sudalyvavo 37 070 kartų (2023 m. I-III ketv. – 50 562). Pratybų lankomumas pagal naują stebėsenos rodiklį apskaičiuotas remiantis š. m. balandžio mėn. (gegužės ir birželio mėn. vyko tik kontrolinių normatyvų laikymas, liepos ir rugpjūčio mėn. pratybos buvo vykdomos tik pavieniais atvejais dėl atostogų laikotarpio, pasitelkimo patruliavimui į pajūrį ir pan.) duomenimis iš EPLAS sistemos ir Personalo posistemio. Policijos pareigūnų, dalyvavusių pratybose dalis per 2024 m. balandžio mėn. sudarė 45,31 proc. Apskaičiuojant rodiklio reikšmę įvertinti duomenys iš Personalo posistemio apie pareigūnų, esančių  vaiko priežiūros atostogose, skaičių, kitos nedalyvavimo pratybose priežastys nebuvo analizuotos, kadangi šiuo metu yra tvarkomas EPLAS funkcionalumas ir įvertinti pateisinančias priežastis dėl nedalyvavimo nėra galimybių.  Atkreiptinas dėmesys ir į tai, kad 2024 m. III ketvirtyje prioriteto tvarka pradėtas vykdyti intensyvus naujos kvalifikacijos tobulinimo programos „Lietuvos policijos pasirengimas mobilizacijai ir (ar) karo padėčiai“ įgyvendinimas, kurioje dalyvauja apie 50 proc. visų policijos pareigūnų. Minėtos kvalifikacijos tobulinimo programos pratybų dalyvių lankomumas 2024 m. rugsėjo mėn. sudarė 86,7 proc.                                                                                 
LPM PĮV organizavo 51 sporto renginį (2023 m. I-III ketv. – 86), iš jų: 12 sporto renginių (Lietuvos policijos salės futbolo pirmenybės, Lietuvos policijos plaukimo pirmenybės, Lietuvos policijos šachmatų pirmenybės, Lietuvos policijos vyrų krepšinio pirmenybės, Lietuvos policijos senjorų krepšinio pirmenybės, Dziudo čempionatas, Taikomosios trikovės čempionatas, Kroso pirmenybės, Dvejetų (paplūdimio) pirmenybės, Šaudymo iš tarnybinio ginklo čempionatas), Tradicinis estafetinis bėgimas „Medininkai-Vilnius", varžybos, skirtos Policijos dienai paminėti organizuotos kartu su PD ŽIV, kiti sporto renginiai organizuoti policijos įstaigose siekiant atrinkti geriausius policijos sportininkus dalyvauti Lietuvos policijos sporto varžybose. Siekiant stiprinti specialųjį profesinį pasirengimą bei gebėjimus veikti situacijose, susijusiose su psichinės, fizinės prievartos ir šaunamojo ginklo panaudojimu, LPM PĮV  policijos pareigūnams suorganizavo 41 kvalifikacijos tobulinimo renginį (2023 m. I-III ketv. – 30), iš jų: 13 renginių „Elektros impulsinių prietaisų „Taser“ naudojimas policijos veikloje“; 9 renginius „Policijos pareigūnų pradinio šaudymo įgūdžių formavimas ir tobulinimas“, 7 renginius „Profesinės taktikos pagrindai”, 6 kvalifikacijos tobulinimo renginius ,,Šaudymas iš specialios paskirties ginklų“ ir „Šalies viešosios policijos mobiliųjų padalinių specialioji taktika pavojingų ir (ar) ginkluotų asmenų sulaikymo atvejais“ bei 6 renginius „Asmenų sulaikymo taktika" LKPB pareigūnams. Kontrolinių normatyvų laikymas buvo organizuojamas gegužės ir birželio mėn. (taip pat iš dalies ir rugsėjo mėn.) pagal patvirtintus tvarkaraščius, EPLAS sistemoje sudarytoms grupėms ar iš anksto suderintais dalyvių normatyvų laikymo sąrašais ir datomis. Iš užimtų policijos pareigūnų  pareigybių skaičiaus (rugsėjo 30 d. duomenimis) (7 267), atėmus pareigūnus, esančius vaiko priežiūros atostogose (250), fizinio pasirengimo ir papildomų normatyvų vertinimą atitiko 5 586 pareigūnai arba 79,6 proc. Policijos pareigūnų, atitinkančių fizinio pasirengimo ir papildomus reikalavimus, susijusius su fiziniais ir praktiniais gebėjimais eiti tam tikras pareigas, dalis (proc.) sudaro: Vilniaus apskr. VPK 70,1 proc.; Kauno apskr. VPK 89,3 proc.; Klaipėdos apskr. VPK 75,7 proc.; Šiaulių apskr. VPK 81,7 proc.; Panevėžio apskr. VPK 83,7 proc.; Alytaus apskr. VPK 85,3 proc.; Marijampolės apskr. VPK 73,9 proc.; Telšių apskr. VPK 83,0 proc.; Tauragės apskr. VPK 82,1 proc.; Utenos apskr. VPK 81,4 proc.; LKPB 74,4 proc.; Policijos departamentas 87,5 proc.; LPM 94,7 proc.</t>
    </r>
  </si>
  <si>
    <r>
      <t xml:space="preserve">Veiksmo aprašymas (I-III ketv.): </t>
    </r>
    <r>
      <rPr>
        <sz val="10"/>
        <color rgb="FF000000"/>
        <rFont val="Arial"/>
        <charset val="1"/>
      </rPr>
      <t xml:space="preserve">Siekiant užtikrinti naujų policijos pareigūnų rengimą, vykdytas asmenų, pageidaujančių mokytis LPM ir MRU, dokumentų priėmimo procesas:
- asmenys, pageidaujantys mokytis LPM pagal Policininko modulinę profesinio mokymo programą, pateikė 614 prašymų (2023 m. III ketv. – 799).                                                                                               - asmenys, pageidaujantys mokytis LPM įvadinio mokymo kursuose, pateikė 254 prašymus (2023 m. III ketv. – 292);
- asmenys, pageidaujantys mokytis MRU, pateikė 80 prašymų (2023 m. III ketv. – 85). Reikalavimus atitiko ir priimtas mokytis 21 asmuo.
Mokytis pagal įvadinio mokymo kursų programas priimta 100 kursantų.                                                                                                                                                  
Reikalavimus mokytis LPM pagal Policininko modulinę profesinio mokymo programą atitiko ir į 2024 m. rugpjūčio mėn. organizuotą atranką užsiregistravo 191 asmuo. Atrankos reikalavimus įvykdė 175 pretendentai, dalyvauti papildomoje atrankoje rugpjūčio mėn. užsiregistravo ir dalyvavo 2 asmenys. Nuo 2024-09-02 priimti mokytis LPM 167 kursantai (po įvykusių atrankų, 10 asmenų atsisakė mokytis LPM). 
LPM Viešojo saugumo gynėjo modulinę profesinio mokymo programą baigė ir viešojo saugumo gynėjo kvalifikaciją įgijo 22 kursantai. 
LPM Policininko modulinę profesinio mokymo programą baigė ir policininko kvalifikaciją įgijo 149 kursantai.
Mokymus pagal įvadinio mokymo kursų programas baigė 57 kursantai (2 įvadinio mokymo kursantų grupės mokymą baigs 2024 m. spalio mėn.; šių metų spalio mėn. planuojama suformuoti 1-2 mokymo grupes pagal šią mokymo programą, numatoma mokymosi pabaiga 2024 m. gruodžio mėn.). </t>
    </r>
  </si>
  <si>
    <t xml:space="preserve">Policijos pareigūnų, atitinkančių fizinio pasirengimo ir papildomus reikalavimus, susijusius su fiziniais ir praktiniais gebėjimais eiti tam tikras pareigas, dalis, ne mažiau kaip, proc. </t>
  </si>
  <si>
    <t>R-07-011-11-02-01-08</t>
  </si>
  <si>
    <r>
      <t xml:space="preserve">2024 m.: </t>
    </r>
    <r>
      <rPr>
        <sz val="9"/>
        <color rgb="FF000000"/>
        <rFont val="Arial"/>
        <family val="2"/>
        <charset val="186"/>
      </rPr>
      <t>Lėšos nepanaudotos dėl objektyvių priežasčių. Kitų narystės mokesčiams apmokėti LPM sąskaitų negavo.</t>
    </r>
  </si>
  <si>
    <r>
      <t xml:space="preserve">Veiksmo aprašymas (2024 m.): </t>
    </r>
    <r>
      <rPr>
        <sz val="10"/>
        <color rgb="FF000000"/>
        <rFont val="Arial"/>
        <family val="2"/>
        <charset val="186"/>
      </rPr>
      <t xml:space="preserve">Gautos sąskaitos faktūros, už tiekėjų suteiktas paslaugas bei įsigytas prekes ir darbus, apmokamos laikantis apmokėjimų terminų taip užtikrinamas įsiskolinimų nedidinimas. 2024-12-31 įsiskolinimai sudaro 4,6 tūkst. Eur (2023 m. - 0,2 tūkst. Eurų).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</si>
</sst>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8">
    <font>
      <sz val="11"/>
      <color rgb="FF000000"/>
      <name val="Liberation Sans1"/>
      <charset val="1"/>
    </font>
    <font>
      <b/>
      <sz val="11"/>
      <color rgb="FF000000"/>
      <name val="Arial"/>
      <charset val="1"/>
    </font>
    <font>
      <b/>
      <sz val="9"/>
      <color rgb="FF000000"/>
      <name val="Arial"/>
      <charset val="1"/>
    </font>
    <font>
      <b/>
      <sz val="10"/>
      <color rgb="FF000000"/>
      <name val="Arial"/>
      <charset val="1"/>
    </font>
    <font>
      <sz val="10"/>
      <color rgb="FF000000"/>
      <name val="Arial"/>
      <charset val="1"/>
    </font>
    <font>
      <sz val="10"/>
      <color rgb="FFFF0000"/>
      <name val="Arial"/>
      <charset val="1"/>
    </font>
    <font>
      <sz val="11"/>
      <color rgb="FF000000"/>
      <name val="Arial"/>
      <charset val="1"/>
    </font>
    <font>
      <sz val="9"/>
      <color rgb="FF000000"/>
      <name val="Arial"/>
      <charset val="1"/>
    </font>
    <font>
      <sz val="10"/>
      <color rgb="FF00000A"/>
      <name val="Arial"/>
      <charset val="1"/>
    </font>
    <font>
      <b/>
      <sz val="10"/>
      <color rgb="FFFF0000"/>
      <name val="Arial"/>
      <charset val="1"/>
    </font>
    <font>
      <sz val="9"/>
      <color rgb="FF000000"/>
      <name val="Liberation Sans1"/>
      <charset val="1"/>
    </font>
    <font>
      <i/>
      <sz val="10"/>
      <color rgb="FF000000"/>
      <name val="Arial"/>
      <charset val="1"/>
    </font>
    <font>
      <sz val="9"/>
      <color rgb="FF00000A"/>
      <name val="Arial"/>
      <charset val="1"/>
    </font>
    <font>
      <sz val="8"/>
      <color rgb="FFFF0000"/>
      <name val="Arial"/>
      <charset val="1"/>
    </font>
    <font>
      <sz val="11"/>
      <color rgb="FFFF0000"/>
      <name val="Arial"/>
      <charset val="1"/>
    </font>
    <font>
      <sz val="9"/>
      <color rgb="FF000000"/>
      <name val="Arial"/>
      <charset val="186"/>
    </font>
    <font>
      <b/>
      <i/>
      <sz val="10"/>
      <color rgb="FF000000"/>
      <name val="Arial"/>
      <charset val="1"/>
    </font>
    <font>
      <sz val="11"/>
      <color rgb="FF000000"/>
      <name val="Liberation Sans1"/>
      <charset val="186"/>
    </font>
    <font>
      <b/>
      <sz val="9"/>
      <color rgb="FF000000"/>
      <name val="Arial"/>
      <family val="2"/>
      <charset val="186"/>
    </font>
    <font>
      <sz val="9"/>
      <color rgb="FF000000"/>
      <name val="Arial"/>
      <family val="2"/>
      <charset val="186"/>
    </font>
    <font>
      <b/>
      <sz val="10"/>
      <color rgb="FF000000"/>
      <name val="Arial"/>
      <family val="2"/>
      <charset val="186"/>
    </font>
    <font>
      <sz val="10"/>
      <color rgb="FF000000"/>
      <name val="Arial"/>
      <family val="2"/>
      <charset val="186"/>
    </font>
    <font>
      <sz val="11"/>
      <color rgb="FF000000"/>
      <name val="Arial"/>
      <family val="2"/>
      <charset val="186"/>
    </font>
    <font>
      <sz val="10"/>
      <name val="Arial"/>
      <family val="2"/>
      <charset val="186"/>
    </font>
    <font>
      <sz val="9"/>
      <color rgb="FFFF0000"/>
      <name val="Arial"/>
      <family val="2"/>
      <charset val="186"/>
    </font>
    <font>
      <sz val="9"/>
      <name val="Arial"/>
      <family val="2"/>
      <charset val="186"/>
    </font>
    <font>
      <sz val="9"/>
      <color indexed="81"/>
      <name val="Tahoma"/>
      <charset val="1"/>
    </font>
    <font>
      <b/>
      <sz val="9"/>
      <color indexed="81"/>
      <name val="Tahoma"/>
      <charset val="1"/>
    </font>
  </fonts>
  <fills count="26">
    <fill>
      <patternFill patternType="none"/>
    </fill>
    <fill>
      <patternFill patternType="gray125"/>
    </fill>
    <fill>
      <patternFill patternType="solid">
        <fgColor rgb="FFD9D9D9"/>
        <bgColor rgb="FFDDDDDD"/>
      </patternFill>
    </fill>
    <fill>
      <patternFill patternType="solid">
        <fgColor rgb="FFC6E0B4"/>
        <bgColor rgb="FFD9D9D9"/>
      </patternFill>
    </fill>
    <fill>
      <patternFill patternType="solid">
        <fgColor rgb="FFFFE699"/>
        <bgColor rgb="FFFFCC99"/>
      </patternFill>
    </fill>
    <fill>
      <patternFill patternType="solid">
        <fgColor rgb="FFFFFFFF"/>
        <bgColor rgb="FFFFFFCC"/>
      </patternFill>
    </fill>
    <fill>
      <patternFill patternType="solid">
        <fgColor rgb="FFDDDDDD"/>
        <bgColor rgb="FFD9D9D9"/>
      </patternFill>
    </fill>
    <fill>
      <patternFill patternType="solid">
        <fgColor rgb="FFAFD095"/>
        <bgColor rgb="FFC6E0B4"/>
      </patternFill>
    </fill>
    <fill>
      <patternFill patternType="solid">
        <fgColor theme="0"/>
        <bgColor rgb="FFFFFFCC"/>
      </patternFill>
    </fill>
    <fill>
      <patternFill patternType="solid">
        <fgColor theme="0"/>
        <bgColor rgb="FFDDDDDD"/>
      </patternFill>
    </fill>
    <fill>
      <patternFill patternType="solid">
        <fgColor theme="0"/>
        <bgColor rgb="FFD9D9D9"/>
      </patternFill>
    </fill>
    <fill>
      <patternFill patternType="solid">
        <fgColor theme="0"/>
        <bgColor rgb="FFFFCC99"/>
      </patternFill>
    </fill>
    <fill>
      <patternFill patternType="solid">
        <fgColor theme="0"/>
        <bgColor indexed="64"/>
      </patternFill>
    </fill>
    <fill>
      <patternFill patternType="solid">
        <fgColor rgb="FFFFFF00"/>
        <bgColor rgb="FFFFFFCC"/>
      </patternFill>
    </fill>
    <fill>
      <patternFill patternType="solid">
        <fgColor theme="9" tint="0.59999389629810485"/>
        <bgColor rgb="FFDDDDDD"/>
      </patternFill>
    </fill>
    <fill>
      <patternFill patternType="solid">
        <fgColor theme="9" tint="0.59999389629810485"/>
        <bgColor rgb="FFFFFFCC"/>
      </patternFill>
    </fill>
    <fill>
      <patternFill patternType="solid">
        <fgColor theme="6" tint="0.59999389629810485"/>
        <bgColor rgb="FFFFFFCC"/>
      </patternFill>
    </fill>
    <fill>
      <patternFill patternType="solid">
        <fgColor theme="6" tint="0.59999389629810485"/>
        <bgColor indexed="64"/>
      </patternFill>
    </fill>
    <fill>
      <patternFill patternType="solid">
        <fgColor theme="5" tint="0.59999389629810485"/>
        <bgColor rgb="FFFFFFCC"/>
      </patternFill>
    </fill>
    <fill>
      <patternFill patternType="solid">
        <fgColor theme="5" tint="0.59999389629810485"/>
        <bgColor rgb="FFD9D9D9"/>
      </patternFill>
    </fill>
    <fill>
      <patternFill patternType="solid">
        <fgColor theme="7" tint="0.39997558519241921"/>
        <bgColor rgb="FFFFFFCC"/>
      </patternFill>
    </fill>
    <fill>
      <patternFill patternType="solid">
        <fgColor theme="5" tint="0.59999389629810485"/>
        <bgColor rgb="FFDDDDDD"/>
      </patternFill>
    </fill>
    <fill>
      <patternFill patternType="solid">
        <fgColor theme="7" tint="0.39997558519241921"/>
        <bgColor indexed="64"/>
      </patternFill>
    </fill>
    <fill>
      <patternFill patternType="solid">
        <fgColor theme="9" tint="0.59999389629810485"/>
        <bgColor rgb="FFFFCC99"/>
      </patternFill>
    </fill>
    <fill>
      <patternFill patternType="solid">
        <fgColor theme="2" tint="-9.9978637043366805E-2"/>
        <bgColor rgb="FFFFFFCC"/>
      </patternFill>
    </fill>
    <fill>
      <patternFill patternType="solid">
        <fgColor theme="5"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2">
    <xf numFmtId="0" fontId="0" fillId="0" borderId="0"/>
    <xf numFmtId="0" fontId="17" fillId="0" borderId="0"/>
  </cellStyleXfs>
  <cellXfs count="269">
    <xf numFmtId="0" fontId="0" fillId="0" borderId="0" xfId="0"/>
    <xf numFmtId="0" fontId="2" fillId="2" borderId="1" xfId="0" applyFont="1" applyFill="1" applyBorder="1" applyAlignment="1">
      <alignment horizontal="center" vertical="center" wrapText="1"/>
    </xf>
    <xf numFmtId="0" fontId="0" fillId="0" borderId="0" xfId="0" applyFont="1" applyAlignment="1">
      <alignment wrapText="1"/>
    </xf>
    <xf numFmtId="0" fontId="6" fillId="5" borderId="0" xfId="0" applyFont="1" applyFill="1" applyAlignment="1"/>
    <xf numFmtId="0" fontId="4"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0" fillId="2" borderId="1" xfId="0" applyFont="1" applyFill="1" applyBorder="1" applyAlignment="1">
      <alignment horizontal="center" vertical="top"/>
    </xf>
    <xf numFmtId="0" fontId="6" fillId="5" borderId="0" xfId="0" applyFont="1" applyFill="1" applyAlignment="1">
      <alignment wrapText="1"/>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7" fillId="5" borderId="1" xfId="0"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1" xfId="0" applyNumberFormat="1" applyFont="1" applyFill="1" applyBorder="1" applyAlignment="1">
      <alignment horizontal="center" vertical="top" wrapText="1"/>
    </xf>
    <xf numFmtId="0" fontId="2" fillId="0" borderId="2" xfId="0" applyFont="1" applyBorder="1" applyAlignment="1">
      <alignment horizontal="left" vertical="top" wrapText="1"/>
    </xf>
    <xf numFmtId="0" fontId="0" fillId="0" borderId="1" xfId="0" applyFont="1" applyBorder="1" applyAlignment="1">
      <alignment horizontal="center" vertical="top"/>
    </xf>
    <xf numFmtId="0" fontId="10" fillId="0" borderId="1" xfId="0" applyFont="1" applyBorder="1" applyAlignment="1">
      <alignment horizontal="center" vertical="top"/>
    </xf>
    <xf numFmtId="164" fontId="7" fillId="0" borderId="1" xfId="0" applyNumberFormat="1" applyFont="1" applyBorder="1" applyAlignment="1">
      <alignment horizontal="center" vertical="top"/>
    </xf>
    <xf numFmtId="0" fontId="2" fillId="0" borderId="1" xfId="0" applyFont="1" applyBorder="1" applyAlignment="1">
      <alignment vertical="top" wrapText="1"/>
    </xf>
    <xf numFmtId="0" fontId="7" fillId="5" borderId="4" xfId="0" applyFont="1" applyFill="1" applyBorder="1" applyAlignment="1">
      <alignment vertical="top" wrapText="1"/>
    </xf>
    <xf numFmtId="164" fontId="7" fillId="5" borderId="4" xfId="0" applyNumberFormat="1" applyFont="1" applyFill="1" applyBorder="1" applyAlignment="1">
      <alignment horizontal="center" vertical="top" wrapText="1"/>
    </xf>
    <xf numFmtId="164" fontId="7" fillId="0" borderId="1" xfId="0" applyNumberFormat="1" applyFont="1" applyBorder="1" applyAlignment="1">
      <alignment horizontal="center" vertical="top" wrapText="1"/>
    </xf>
    <xf numFmtId="0" fontId="2" fillId="5" borderId="1" xfId="0" applyFont="1" applyFill="1" applyBorder="1" applyAlignment="1">
      <alignment vertical="top" wrapText="1"/>
    </xf>
    <xf numFmtId="0" fontId="7" fillId="5" borderId="1" xfId="0" applyFont="1" applyFill="1" applyBorder="1" applyAlignment="1">
      <alignment vertical="top" wrapText="1"/>
    </xf>
    <xf numFmtId="0" fontId="7" fillId="5" borderId="1" xfId="0" applyFont="1" applyFill="1" applyBorder="1" applyAlignment="1">
      <alignment horizontal="center" vertical="top" wrapText="1"/>
    </xf>
    <xf numFmtId="1" fontId="7" fillId="5" borderId="1" xfId="0" applyNumberFormat="1" applyFont="1" applyFill="1" applyBorder="1" applyAlignment="1">
      <alignment horizontal="center" vertical="top"/>
    </xf>
    <xf numFmtId="0" fontId="2" fillId="5" borderId="1" xfId="0" applyFont="1" applyFill="1" applyBorder="1" applyAlignment="1">
      <alignment horizontal="left" vertical="top" wrapText="1"/>
    </xf>
    <xf numFmtId="1" fontId="7" fillId="5" borderId="1" xfId="0" applyNumberFormat="1" applyFont="1" applyFill="1" applyBorder="1" applyAlignment="1">
      <alignment horizontal="center" vertical="top" wrapText="1"/>
    </xf>
    <xf numFmtId="0" fontId="6" fillId="0" borderId="0" xfId="0" applyFont="1" applyAlignment="1"/>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7" fillId="0" borderId="1" xfId="0" applyFont="1" applyBorder="1" applyAlignment="1">
      <alignment horizontal="center" vertical="top" wrapText="1"/>
    </xf>
    <xf numFmtId="1" fontId="7" fillId="0" borderId="1" xfId="0" applyNumberFormat="1" applyFont="1" applyBorder="1" applyAlignment="1">
      <alignment horizontal="center" vertical="top" wrapText="1"/>
    </xf>
    <xf numFmtId="0" fontId="13" fillId="0" borderId="0" xfId="0" applyFont="1" applyAlignment="1">
      <alignment vertical="center" wrapText="1"/>
    </xf>
    <xf numFmtId="1" fontId="7" fillId="5" borderId="2" xfId="0" applyNumberFormat="1" applyFont="1" applyFill="1" applyBorder="1" applyAlignment="1">
      <alignment horizontal="center" vertical="top" wrapText="1"/>
    </xf>
    <xf numFmtId="1" fontId="7" fillId="5" borderId="5" xfId="0" applyNumberFormat="1" applyFont="1" applyFill="1" applyBorder="1" applyAlignment="1">
      <alignment vertical="top" wrapText="1"/>
    </xf>
    <xf numFmtId="1" fontId="7" fillId="5" borderId="4" xfId="0" applyNumberFormat="1"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7" fillId="0" borderId="4" xfId="0" applyFont="1" applyBorder="1" applyAlignment="1">
      <alignment horizontal="center" vertical="top" wrapText="1"/>
    </xf>
    <xf numFmtId="0" fontId="14" fillId="0" borderId="0" xfId="0" applyFont="1" applyAlignment="1"/>
    <xf numFmtId="0" fontId="7" fillId="0" borderId="4" xfId="0" applyFont="1" applyBorder="1" applyAlignment="1">
      <alignment horizontal="left" vertical="top" wrapText="1"/>
    </xf>
    <xf numFmtId="1" fontId="7" fillId="0" borderId="4" xfId="0" applyNumberFormat="1" applyFont="1" applyBorder="1" applyAlignment="1">
      <alignment horizontal="center" vertical="top" wrapText="1"/>
    </xf>
    <xf numFmtId="1" fontId="7" fillId="5" borderId="4" xfId="0" applyNumberFormat="1" applyFont="1" applyFill="1" applyBorder="1" applyAlignment="1">
      <alignment horizontal="center" vertical="top" wrapText="1"/>
    </xf>
    <xf numFmtId="0" fontId="2" fillId="0" borderId="4" xfId="0" applyFont="1" applyBorder="1" applyAlignment="1">
      <alignment vertical="top" wrapText="1"/>
    </xf>
    <xf numFmtId="165" fontId="2" fillId="0" borderId="1" xfId="0" applyNumberFormat="1" applyFont="1" applyBorder="1" applyAlignment="1">
      <alignment horizontal="left" vertical="top" wrapText="1"/>
    </xf>
    <xf numFmtId="1" fontId="7" fillId="0" borderId="1" xfId="0" applyNumberFormat="1" applyFont="1" applyBorder="1" applyAlignment="1">
      <alignment horizontal="center" vertical="top"/>
    </xf>
    <xf numFmtId="0" fontId="0" fillId="0" borderId="0" xfId="0" applyBorder="1"/>
    <xf numFmtId="0" fontId="6" fillId="5" borderId="0" xfId="0" applyFont="1" applyFill="1" applyBorder="1" applyAlignment="1"/>
    <xf numFmtId="0" fontId="7" fillId="0" borderId="0" xfId="0" applyFont="1" applyAlignment="1"/>
    <xf numFmtId="0" fontId="7" fillId="0" borderId="0" xfId="0" applyFont="1" applyAlignment="1">
      <alignment vertical="top"/>
    </xf>
    <xf numFmtId="0" fontId="7" fillId="0" borderId="2" xfId="0" applyFont="1" applyBorder="1" applyAlignment="1">
      <alignment horizontal="center" vertical="top" wrapText="1"/>
    </xf>
    <xf numFmtId="0" fontId="2" fillId="0" borderId="1" xfId="0" applyFont="1" applyBorder="1" applyAlignment="1">
      <alignment wrapText="1"/>
    </xf>
    <xf numFmtId="0" fontId="15" fillId="0" borderId="0" xfId="0" applyFont="1"/>
    <xf numFmtId="0" fontId="4" fillId="0" borderId="0" xfId="0" applyFont="1" applyAlignment="1"/>
    <xf numFmtId="0" fontId="15" fillId="0" borderId="0" xfId="0" applyFont="1" applyAlignment="1"/>
    <xf numFmtId="0" fontId="7" fillId="0" borderId="0" xfId="0" applyFont="1"/>
    <xf numFmtId="0" fontId="10" fillId="0" borderId="0" xfId="0" applyFont="1"/>
    <xf numFmtId="1" fontId="7" fillId="5" borderId="1" xfId="0" applyNumberFormat="1" applyFont="1" applyFill="1" applyBorder="1" applyAlignment="1">
      <alignment horizontal="center" vertical="top" wrapText="1"/>
    </xf>
    <xf numFmtId="164" fontId="7" fillId="5" borderId="1" xfId="0" applyNumberFormat="1" applyFont="1" applyFill="1" applyBorder="1" applyAlignment="1">
      <alignment horizontal="center" vertical="top" wrapText="1"/>
    </xf>
    <xf numFmtId="1" fontId="7" fillId="5" borderId="1"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0" fontId="7" fillId="0" borderId="1" xfId="0"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1" xfId="0" applyNumberFormat="1" applyFont="1" applyBorder="1" applyAlignment="1">
      <alignment horizontal="center" vertical="top"/>
    </xf>
    <xf numFmtId="0" fontId="19" fillId="0" borderId="1" xfId="1" applyFont="1" applyBorder="1" applyAlignment="1">
      <alignment horizontal="left" vertical="top" wrapText="1"/>
    </xf>
    <xf numFmtId="0" fontId="19" fillId="0" borderId="1" xfId="1" applyFont="1" applyBorder="1" applyAlignment="1">
      <alignment horizontal="center" vertical="top" wrapText="1"/>
    </xf>
    <xf numFmtId="1" fontId="19" fillId="0" borderId="1" xfId="1" applyNumberFormat="1" applyFont="1" applyBorder="1" applyAlignment="1" applyProtection="1">
      <alignment horizontal="center" vertical="top" wrapText="1"/>
      <protection locked="0"/>
    </xf>
    <xf numFmtId="0" fontId="7" fillId="9" borderId="1" xfId="0" applyFont="1" applyFill="1" applyBorder="1" applyAlignment="1">
      <alignment horizontal="left" vertical="top" wrapText="1"/>
    </xf>
    <xf numFmtId="0" fontId="7" fillId="9" borderId="1" xfId="0" applyFont="1" applyFill="1" applyBorder="1" applyAlignment="1">
      <alignment horizontal="center" vertical="top"/>
    </xf>
    <xf numFmtId="164" fontId="7" fillId="9" borderId="1" xfId="0" applyNumberFormat="1" applyFont="1" applyFill="1" applyBorder="1" applyAlignment="1">
      <alignment horizontal="center" vertical="top" wrapText="1"/>
    </xf>
    <xf numFmtId="0" fontId="7" fillId="9" borderId="1" xfId="0" applyFont="1" applyFill="1" applyBorder="1" applyAlignment="1">
      <alignment vertical="top" wrapText="1"/>
    </xf>
    <xf numFmtId="0" fontId="0" fillId="9" borderId="1" xfId="0" applyFont="1" applyFill="1" applyBorder="1" applyAlignment="1">
      <alignment horizontal="center" vertical="center"/>
    </xf>
    <xf numFmtId="0" fontId="18" fillId="0" borderId="1" xfId="0" applyFont="1" applyBorder="1" applyAlignment="1">
      <alignment vertical="top" wrapText="1"/>
    </xf>
    <xf numFmtId="0" fontId="18" fillId="5" borderId="1" xfId="0" applyFont="1" applyFill="1" applyBorder="1" applyAlignment="1">
      <alignment vertical="top" wrapText="1"/>
    </xf>
    <xf numFmtId="164" fontId="7" fillId="9" borderId="4"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18" fillId="5" borderId="1" xfId="0" applyFont="1" applyFill="1" applyBorder="1" applyAlignment="1">
      <alignment horizontal="left" vertical="top" wrapText="1"/>
    </xf>
    <xf numFmtId="0" fontId="7" fillId="10" borderId="1" xfId="0" applyFont="1" applyFill="1" applyBorder="1" applyAlignment="1">
      <alignment vertical="top" wrapText="1"/>
    </xf>
    <xf numFmtId="164" fontId="7" fillId="10" borderId="1" xfId="0" applyNumberFormat="1" applyFont="1" applyFill="1" applyBorder="1" applyAlignment="1">
      <alignment horizontal="center" vertical="top" wrapText="1"/>
    </xf>
    <xf numFmtId="0" fontId="2" fillId="10" borderId="1" xfId="0" applyFont="1" applyFill="1" applyBorder="1" applyAlignment="1">
      <alignment vertical="top" wrapText="1"/>
    </xf>
    <xf numFmtId="0" fontId="7" fillId="10" borderId="1" xfId="0" applyFont="1" applyFill="1" applyBorder="1" applyAlignment="1">
      <alignment horizontal="center" vertical="top"/>
    </xf>
    <xf numFmtId="0" fontId="12" fillId="9" borderId="1" xfId="0" applyFont="1" applyFill="1" applyBorder="1" applyAlignment="1">
      <alignment horizontal="left" vertical="top" wrapText="1"/>
    </xf>
    <xf numFmtId="1" fontId="7" fillId="9" borderId="1" xfId="0" applyNumberFormat="1" applyFont="1" applyFill="1" applyBorder="1" applyAlignment="1">
      <alignment horizontal="center" vertical="top" wrapText="1"/>
    </xf>
    <xf numFmtId="0" fontId="7" fillId="10" borderId="1" xfId="0" applyFont="1" applyFill="1" applyBorder="1" applyAlignment="1">
      <alignment horizontal="left" vertical="top" wrapText="1"/>
    </xf>
    <xf numFmtId="0" fontId="7" fillId="10" borderId="1" xfId="0" applyFont="1" applyFill="1" applyBorder="1" applyAlignment="1">
      <alignment horizontal="center" vertical="top" wrapText="1"/>
    </xf>
    <xf numFmtId="1" fontId="7" fillId="10" borderId="1" xfId="0" applyNumberFormat="1" applyFont="1" applyFill="1" applyBorder="1" applyAlignment="1">
      <alignment horizontal="center" vertical="top" wrapText="1"/>
    </xf>
    <xf numFmtId="0" fontId="18" fillId="0" borderId="1" xfId="0" applyFont="1" applyBorder="1" applyAlignment="1">
      <alignment horizontal="left" vertical="top" wrapText="1"/>
    </xf>
    <xf numFmtId="0" fontId="18" fillId="0" borderId="4" xfId="0" applyFont="1" applyBorder="1" applyAlignment="1">
      <alignment vertical="top" wrapText="1"/>
    </xf>
    <xf numFmtId="165" fontId="18" fillId="0" borderId="1" xfId="0" applyNumberFormat="1" applyFont="1" applyBorder="1" applyAlignment="1">
      <alignment horizontal="left" vertical="top" wrapText="1"/>
    </xf>
    <xf numFmtId="1" fontId="7" fillId="9" borderId="1" xfId="0" applyNumberFormat="1" applyFont="1" applyFill="1" applyBorder="1" applyAlignment="1">
      <alignment horizontal="center" vertical="top"/>
    </xf>
    <xf numFmtId="0" fontId="12" fillId="9" borderId="1" xfId="0" applyFont="1" applyFill="1" applyBorder="1" applyAlignment="1">
      <alignment horizontal="center" vertical="top" wrapText="1" readingOrder="1"/>
    </xf>
    <xf numFmtId="164" fontId="7" fillId="9" borderId="1" xfId="0" applyNumberFormat="1" applyFont="1" applyFill="1" applyBorder="1" applyAlignment="1">
      <alignment horizontal="center" vertical="top"/>
    </xf>
    <xf numFmtId="0" fontId="18" fillId="0" borderId="2" xfId="0" applyFont="1" applyBorder="1" applyAlignment="1">
      <alignment horizontal="left" vertical="top" wrapText="1"/>
    </xf>
    <xf numFmtId="0" fontId="3" fillId="11" borderId="1" xfId="0" applyFont="1" applyFill="1" applyBorder="1" applyAlignment="1">
      <alignment horizontal="left" vertical="top" wrapText="1"/>
    </xf>
    <xf numFmtId="0" fontId="21" fillId="11" borderId="1" xfId="0" applyFont="1" applyFill="1" applyBorder="1" applyAlignment="1">
      <alignment horizontal="center" vertical="top" wrapText="1"/>
    </xf>
    <xf numFmtId="0" fontId="19" fillId="9" borderId="5" xfId="0" applyFont="1" applyFill="1" applyBorder="1" applyAlignment="1">
      <alignment horizontal="center" vertical="top" wrapText="1"/>
    </xf>
    <xf numFmtId="0" fontId="7" fillId="9" borderId="4" xfId="0" applyFont="1" applyFill="1" applyBorder="1" applyAlignment="1">
      <alignment horizontal="left" vertical="top" wrapText="1"/>
    </xf>
    <xf numFmtId="1" fontId="7" fillId="9" borderId="4" xfId="0" applyNumberFormat="1" applyFont="1" applyFill="1" applyBorder="1" applyAlignment="1">
      <alignment horizontal="center" vertical="top" wrapText="1"/>
    </xf>
    <xf numFmtId="1" fontId="7" fillId="9" borderId="4" xfId="0" applyNumberFormat="1" applyFont="1" applyFill="1" applyBorder="1" applyAlignment="1">
      <alignment horizontal="center" vertical="top"/>
    </xf>
    <xf numFmtId="0" fontId="18" fillId="9" borderId="5" xfId="0" applyFont="1" applyFill="1" applyBorder="1" applyAlignment="1">
      <alignment horizontal="left" vertical="top" wrapText="1"/>
    </xf>
    <xf numFmtId="0" fontId="7" fillId="9" borderId="4" xfId="0" applyFont="1" applyFill="1" applyBorder="1" applyAlignment="1">
      <alignment horizontal="center" vertical="top" wrapText="1"/>
    </xf>
    <xf numFmtId="1" fontId="7" fillId="5" borderId="1" xfId="0" applyNumberFormat="1" applyFont="1" applyFill="1" applyBorder="1" applyAlignment="1">
      <alignment horizontal="center" vertical="top" wrapText="1"/>
    </xf>
    <xf numFmtId="1" fontId="7" fillId="9" borderId="5" xfId="0" applyNumberFormat="1" applyFont="1" applyFill="1" applyBorder="1" applyAlignment="1">
      <alignment horizontal="center" vertical="top"/>
    </xf>
    <xf numFmtId="0" fontId="7" fillId="5" borderId="1" xfId="0" applyFont="1" applyFill="1" applyBorder="1" applyAlignment="1">
      <alignment horizontal="left" vertical="top" wrapText="1"/>
    </xf>
    <xf numFmtId="0" fontId="22" fillId="0" borderId="0" xfId="0" applyFont="1" applyAlignment="1"/>
    <xf numFmtId="0" fontId="18" fillId="9" borderId="1" xfId="0" applyFont="1" applyFill="1" applyBorder="1" applyAlignment="1">
      <alignment horizontal="left" vertical="top" wrapText="1"/>
    </xf>
    <xf numFmtId="0" fontId="6" fillId="12" borderId="0" xfId="0" applyFont="1" applyFill="1" applyAlignment="1"/>
    <xf numFmtId="0" fontId="22" fillId="8" borderId="0" xfId="0" applyFont="1" applyFill="1" applyAlignment="1"/>
    <xf numFmtId="0" fontId="0" fillId="12" borderId="0" xfId="0" applyFont="1" applyFill="1" applyAlignment="1">
      <alignment wrapText="1"/>
    </xf>
    <xf numFmtId="0" fontId="18" fillId="8" borderId="1" xfId="0" applyFont="1" applyFill="1" applyBorder="1" applyAlignment="1">
      <alignment vertical="top" wrapText="1"/>
    </xf>
    <xf numFmtId="1" fontId="7" fillId="8" borderId="1" xfId="0" applyNumberFormat="1" applyFont="1" applyFill="1" applyBorder="1" applyAlignment="1">
      <alignment horizontal="center" vertical="top" wrapText="1"/>
    </xf>
    <xf numFmtId="164" fontId="25" fillId="5" borderId="1" xfId="0" applyNumberFormat="1" applyFont="1" applyFill="1" applyBorder="1" applyAlignment="1">
      <alignment horizontal="center" vertical="top"/>
    </xf>
    <xf numFmtId="0" fontId="19" fillId="9" borderId="1" xfId="0" applyFont="1" applyFill="1" applyBorder="1" applyAlignment="1">
      <alignment vertical="top" wrapText="1"/>
    </xf>
    <xf numFmtId="1" fontId="25" fillId="9" borderId="4" xfId="0" applyNumberFormat="1" applyFont="1" applyFill="1" applyBorder="1" applyAlignment="1">
      <alignment horizontal="center" vertical="top"/>
    </xf>
    <xf numFmtId="1" fontId="25" fillId="9" borderId="1" xfId="0" applyNumberFormat="1" applyFont="1" applyFill="1" applyBorder="1" applyAlignment="1">
      <alignment horizontal="center" vertical="top"/>
    </xf>
    <xf numFmtId="1" fontId="7" fillId="13" borderId="1" xfId="0" applyNumberFormat="1" applyFont="1" applyFill="1" applyBorder="1" applyAlignment="1">
      <alignment horizontal="center" vertical="top" wrapText="1"/>
    </xf>
    <xf numFmtId="164" fontId="7" fillId="14" borderId="1" xfId="0" applyNumberFormat="1" applyFont="1" applyFill="1" applyBorder="1" applyAlignment="1">
      <alignment horizontal="center" vertical="top" wrapText="1"/>
    </xf>
    <xf numFmtId="164" fontId="7" fillId="15" borderId="1" xfId="0" applyNumberFormat="1" applyFont="1" applyFill="1" applyBorder="1" applyAlignment="1">
      <alignment horizontal="center" vertical="top"/>
    </xf>
    <xf numFmtId="164" fontId="7" fillId="15" borderId="1" xfId="0" applyNumberFormat="1" applyFont="1" applyFill="1" applyBorder="1" applyAlignment="1">
      <alignment horizontal="center" vertical="top" wrapText="1"/>
    </xf>
    <xf numFmtId="164" fontId="7" fillId="14" borderId="4" xfId="0" applyNumberFormat="1" applyFont="1" applyFill="1" applyBorder="1" applyAlignment="1">
      <alignment horizontal="center" vertical="top" wrapText="1"/>
    </xf>
    <xf numFmtId="164" fontId="7" fillId="16" borderId="4" xfId="0" applyNumberFormat="1" applyFont="1" applyFill="1" applyBorder="1" applyAlignment="1">
      <alignment horizontal="center" vertical="top" wrapText="1"/>
    </xf>
    <xf numFmtId="164" fontId="7" fillId="17" borderId="1" xfId="0" applyNumberFormat="1" applyFont="1" applyFill="1" applyBorder="1" applyAlignment="1">
      <alignment horizontal="center" vertical="top" wrapText="1"/>
    </xf>
    <xf numFmtId="1" fontId="7" fillId="18" borderId="1" xfId="0" applyNumberFormat="1" applyFont="1" applyFill="1" applyBorder="1" applyAlignment="1">
      <alignment horizontal="center" vertical="top" wrapText="1"/>
    </xf>
    <xf numFmtId="164" fontId="7" fillId="18" borderId="1" xfId="0" applyNumberFormat="1" applyFont="1" applyFill="1" applyBorder="1" applyAlignment="1">
      <alignment horizontal="center" vertical="top" wrapText="1"/>
    </xf>
    <xf numFmtId="164" fontId="7" fillId="19" borderId="1" xfId="0" applyNumberFormat="1" applyFont="1" applyFill="1" applyBorder="1" applyAlignment="1">
      <alignment horizontal="center" vertical="top" wrapText="1"/>
    </xf>
    <xf numFmtId="164" fontId="19" fillId="19" borderId="1" xfId="0" applyNumberFormat="1" applyFont="1" applyFill="1" applyBorder="1" applyAlignment="1">
      <alignment horizontal="center" vertical="top" wrapText="1"/>
    </xf>
    <xf numFmtId="164" fontId="7" fillId="15" borderId="2" xfId="0" applyNumberFormat="1" applyFont="1" applyFill="1" applyBorder="1" applyAlignment="1">
      <alignment horizontal="center" vertical="top" wrapText="1"/>
    </xf>
    <xf numFmtId="164" fontId="7" fillId="15" borderId="5" xfId="0" applyNumberFormat="1" applyFont="1" applyFill="1" applyBorder="1" applyAlignment="1">
      <alignment vertical="top" wrapText="1"/>
    </xf>
    <xf numFmtId="164" fontId="7" fillId="15" borderId="4" xfId="0" applyNumberFormat="1" applyFont="1" applyFill="1" applyBorder="1" applyAlignment="1">
      <alignment vertical="top" wrapText="1"/>
    </xf>
    <xf numFmtId="164" fontId="7" fillId="21" borderId="1" xfId="0" applyNumberFormat="1" applyFont="1" applyFill="1" applyBorder="1" applyAlignment="1">
      <alignment horizontal="center" vertical="top" wrapText="1"/>
    </xf>
    <xf numFmtId="1" fontId="7" fillId="15" borderId="2" xfId="0" applyNumberFormat="1" applyFont="1" applyFill="1" applyBorder="1" applyAlignment="1">
      <alignment horizontal="center" vertical="top" wrapText="1"/>
    </xf>
    <xf numFmtId="1" fontId="7" fillId="15" borderId="5" xfId="0" applyNumberFormat="1" applyFont="1" applyFill="1" applyBorder="1" applyAlignment="1">
      <alignment vertical="top" wrapText="1"/>
    </xf>
    <xf numFmtId="1" fontId="7" fillId="15" borderId="4" xfId="0" applyNumberFormat="1" applyFont="1" applyFill="1" applyBorder="1" applyAlignment="1">
      <alignment vertical="top" wrapText="1"/>
    </xf>
    <xf numFmtId="1" fontId="7" fillId="19" borderId="1" xfId="0" applyNumberFormat="1" applyFont="1" applyFill="1" applyBorder="1" applyAlignment="1">
      <alignment horizontal="center" vertical="top" wrapText="1"/>
    </xf>
    <xf numFmtId="1" fontId="19" fillId="22" borderId="1" xfId="1" applyNumberFormat="1" applyFont="1" applyFill="1" applyBorder="1" applyAlignment="1" applyProtection="1">
      <alignment horizontal="center" vertical="top" wrapText="1"/>
      <protection locked="0"/>
    </xf>
    <xf numFmtId="164" fontId="19" fillId="20" borderId="1" xfId="1" applyNumberFormat="1" applyFont="1" applyFill="1" applyBorder="1" applyAlignment="1" applyProtection="1">
      <alignment horizontal="center" vertical="top" wrapText="1"/>
    </xf>
    <xf numFmtId="1" fontId="7" fillId="15" borderId="4" xfId="0" applyNumberFormat="1" applyFont="1" applyFill="1" applyBorder="1" applyAlignment="1">
      <alignment horizontal="center" vertical="top" wrapText="1"/>
    </xf>
    <xf numFmtId="164" fontId="7" fillId="15" borderId="4" xfId="0" applyNumberFormat="1" applyFont="1" applyFill="1" applyBorder="1" applyAlignment="1">
      <alignment horizontal="center" vertical="top" wrapText="1"/>
    </xf>
    <xf numFmtId="164" fontId="23" fillId="23" borderId="1" xfId="0" applyNumberFormat="1" applyFont="1" applyFill="1" applyBorder="1" applyAlignment="1">
      <alignment horizontal="center" vertical="top" wrapText="1"/>
    </xf>
    <xf numFmtId="164" fontId="21" fillId="23" borderId="1" xfId="0" applyNumberFormat="1" applyFont="1" applyFill="1" applyBorder="1" applyAlignment="1">
      <alignment horizontal="center" vertical="top" wrapText="1"/>
    </xf>
    <xf numFmtId="164" fontId="25" fillId="24" borderId="1" xfId="0" applyNumberFormat="1" applyFont="1" applyFill="1" applyBorder="1" applyAlignment="1">
      <alignment horizontal="center" vertical="top"/>
    </xf>
    <xf numFmtId="164" fontId="7" fillId="24" borderId="1" xfId="0" applyNumberFormat="1" applyFont="1" applyFill="1" applyBorder="1" applyAlignment="1">
      <alignment horizontal="center" vertical="top"/>
    </xf>
    <xf numFmtId="164" fontId="7" fillId="18" borderId="1" xfId="0" applyNumberFormat="1" applyFont="1" applyFill="1" applyBorder="1" applyAlignment="1">
      <alignment horizontal="center" vertical="top"/>
    </xf>
    <xf numFmtId="2" fontId="19" fillId="25" borderId="1" xfId="0" applyNumberFormat="1" applyFont="1" applyFill="1" applyBorder="1" applyAlignment="1" applyProtection="1">
      <alignment horizontal="center" vertical="top" wrapText="1"/>
    </xf>
    <xf numFmtId="0" fontId="7" fillId="14" borderId="1" xfId="0" applyNumberFormat="1" applyFont="1" applyFill="1" applyBorder="1" applyAlignment="1">
      <alignment horizontal="center" vertical="top"/>
    </xf>
    <xf numFmtId="164" fontId="19" fillId="14" borderId="1" xfId="0" applyNumberFormat="1" applyFont="1" applyFill="1" applyBorder="1" applyAlignment="1">
      <alignment horizontal="center" vertical="top" wrapText="1"/>
    </xf>
    <xf numFmtId="164" fontId="7" fillId="20" borderId="2" xfId="0" applyNumberFormat="1" applyFont="1" applyFill="1" applyBorder="1" applyAlignment="1">
      <alignment horizontal="center" vertical="top"/>
    </xf>
    <xf numFmtId="164" fontId="7" fillId="20" borderId="5" xfId="0" applyNumberFormat="1" applyFont="1" applyFill="1" applyBorder="1" applyAlignment="1">
      <alignment vertical="top"/>
    </xf>
    <xf numFmtId="164" fontId="7" fillId="20" borderId="4" xfId="0" applyNumberFormat="1" applyFont="1" applyFill="1" applyBorder="1" applyAlignment="1">
      <alignment vertical="top"/>
    </xf>
    <xf numFmtId="164" fontId="7" fillId="14" borderId="1" xfId="0" applyNumberFormat="1" applyFont="1" applyFill="1" applyBorder="1" applyAlignment="1">
      <alignment horizontal="center" vertical="top"/>
    </xf>
    <xf numFmtId="1" fontId="7" fillId="15" borderId="1" xfId="0" applyNumberFormat="1" applyFont="1" applyFill="1" applyBorder="1" applyAlignment="1">
      <alignment horizontal="center" vertical="top" wrapText="1"/>
    </xf>
    <xf numFmtId="0" fontId="7" fillId="20" borderId="2" xfId="0" applyFont="1" applyFill="1" applyBorder="1" applyAlignment="1">
      <alignment horizontal="center" vertical="top" wrapText="1"/>
    </xf>
    <xf numFmtId="0" fontId="7" fillId="20" borderId="5" xfId="0" applyFont="1" applyFill="1" applyBorder="1" applyAlignment="1">
      <alignment vertical="top" wrapText="1"/>
    </xf>
    <xf numFmtId="0" fontId="7" fillId="20" borderId="4" xfId="0" applyFont="1" applyFill="1" applyBorder="1" applyAlignment="1">
      <alignment vertical="top" wrapText="1"/>
    </xf>
    <xf numFmtId="1" fontId="7" fillId="5" borderId="1" xfId="0" applyNumberFormat="1" applyFont="1" applyFill="1" applyBorder="1" applyAlignment="1">
      <alignment horizontal="center" vertical="top" wrapText="1"/>
    </xf>
    <xf numFmtId="0" fontId="21" fillId="11" borderId="1" xfId="0" applyFont="1" applyFill="1" applyBorder="1" applyAlignment="1">
      <alignment horizontal="left" vertical="top" wrapText="1"/>
    </xf>
    <xf numFmtId="0" fontId="19" fillId="0" borderId="0" xfId="0" applyFont="1" applyBorder="1" applyAlignment="1">
      <alignment horizontal="left"/>
    </xf>
    <xf numFmtId="0" fontId="19" fillId="0" borderId="0" xfId="0" applyFont="1" applyBorder="1" applyAlignment="1">
      <alignment horizontal="left" vertical="top"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4" borderId="1" xfId="0" applyFont="1" applyFill="1" applyBorder="1" applyAlignment="1">
      <alignment horizontal="left" wrapText="1"/>
    </xf>
    <xf numFmtId="0" fontId="20"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7" fillId="0" borderId="0" xfId="0" applyFont="1" applyBorder="1" applyAlignment="1">
      <alignment horizontal="left"/>
    </xf>
    <xf numFmtId="0" fontId="7" fillId="9" borderId="1" xfId="0" applyFont="1" applyFill="1" applyBorder="1" applyAlignment="1">
      <alignment horizontal="center" vertical="top" wrapText="1"/>
    </xf>
    <xf numFmtId="0" fontId="18" fillId="9" borderId="1" xfId="0" applyFont="1" applyFill="1" applyBorder="1" applyAlignment="1">
      <alignment horizontal="left" vertical="top" wrapText="1"/>
    </xf>
    <xf numFmtId="0" fontId="7" fillId="0" borderId="0" xfId="0" applyFont="1" applyBorder="1" applyAlignment="1">
      <alignment horizontal="left" vertical="top" wrapText="1"/>
    </xf>
    <xf numFmtId="0" fontId="20" fillId="4" borderId="3"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4"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7" fillId="0" borderId="1" xfId="0" applyFont="1" applyBorder="1" applyAlignment="1">
      <alignment horizontal="center" vertical="top"/>
    </xf>
    <xf numFmtId="0" fontId="19" fillId="0" borderId="0" xfId="0" applyFont="1" applyBorder="1" applyAlignment="1" applyProtection="1">
      <alignment horizontal="left" vertical="top" wrapText="1"/>
    </xf>
    <xf numFmtId="0" fontId="19" fillId="0" borderId="0" xfId="0" applyFont="1" applyAlignment="1">
      <alignment horizontal="left"/>
    </xf>
    <xf numFmtId="0" fontId="2" fillId="2" borderId="3" xfId="0" applyFont="1" applyFill="1" applyBorder="1" applyAlignment="1">
      <alignment horizontal="center" vertical="center" wrapText="1"/>
    </xf>
    <xf numFmtId="0" fontId="3" fillId="3" borderId="1" xfId="0" applyFont="1" applyFill="1" applyBorder="1" applyAlignment="1">
      <alignment vertical="center" wrapText="1"/>
    </xf>
    <xf numFmtId="0" fontId="7" fillId="0" borderId="0" xfId="0" applyFont="1" applyBorder="1" applyAlignment="1">
      <alignment horizontal="left" wrapText="1"/>
    </xf>
    <xf numFmtId="0" fontId="7" fillId="5" borderId="2"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4" xfId="0" applyFont="1" applyFill="1" applyBorder="1" applyAlignment="1">
      <alignment horizontal="center" vertical="top" wrapText="1"/>
    </xf>
    <xf numFmtId="0" fontId="7" fillId="9" borderId="1" xfId="0" applyFont="1" applyFill="1" applyBorder="1" applyAlignment="1">
      <alignment horizontal="left" vertical="top" wrapText="1"/>
    </xf>
    <xf numFmtId="164" fontId="19" fillId="5" borderId="2" xfId="0" applyNumberFormat="1" applyFont="1" applyFill="1" applyBorder="1" applyAlignment="1">
      <alignment horizontal="center" vertical="top" wrapText="1"/>
    </xf>
    <xf numFmtId="164" fontId="7" fillId="5" borderId="4" xfId="0" applyNumberFormat="1" applyFont="1" applyFill="1" applyBorder="1" applyAlignment="1">
      <alignment horizontal="center" vertical="top" wrapText="1"/>
    </xf>
    <xf numFmtId="164" fontId="7" fillId="5" borderId="2" xfId="0" applyNumberFormat="1" applyFont="1" applyFill="1" applyBorder="1" applyAlignment="1">
      <alignment horizontal="center" vertical="top" wrapText="1"/>
    </xf>
    <xf numFmtId="0" fontId="7" fillId="5" borderId="2"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10" borderId="1" xfId="0" applyFont="1" applyFill="1" applyBorder="1" applyAlignment="1">
      <alignment horizontal="center" vertical="top" wrapText="1"/>
    </xf>
    <xf numFmtId="0" fontId="18" fillId="10"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7" fillId="5" borderId="1" xfId="0" applyFont="1" applyFill="1" applyBorder="1" applyAlignment="1">
      <alignment horizontal="center" vertical="top" wrapText="1"/>
    </xf>
    <xf numFmtId="164" fontId="7" fillId="15" borderId="2" xfId="0" applyNumberFormat="1" applyFont="1" applyFill="1" applyBorder="1" applyAlignment="1">
      <alignment horizontal="center" vertical="top" wrapText="1"/>
    </xf>
    <xf numFmtId="164" fontId="7" fillId="15" borderId="5" xfId="0" applyNumberFormat="1" applyFont="1" applyFill="1" applyBorder="1" applyAlignment="1">
      <alignment horizontal="center" vertical="top" wrapText="1"/>
    </xf>
    <xf numFmtId="164" fontId="7" fillId="15" borderId="4" xfId="0" applyNumberFormat="1" applyFont="1" applyFill="1" applyBorder="1" applyAlignment="1">
      <alignment horizontal="center" vertical="top" wrapText="1"/>
    </xf>
    <xf numFmtId="1" fontId="7" fillId="15" borderId="2" xfId="0" applyNumberFormat="1" applyFont="1" applyFill="1" applyBorder="1" applyAlignment="1">
      <alignment horizontal="center" vertical="top" wrapText="1"/>
    </xf>
    <xf numFmtId="1" fontId="7" fillId="15" borderId="5" xfId="0" applyNumberFormat="1" applyFont="1" applyFill="1" applyBorder="1" applyAlignment="1">
      <alignment horizontal="center" vertical="top" wrapText="1"/>
    </xf>
    <xf numFmtId="1" fontId="7" fillId="15" borderId="4" xfId="0" applyNumberFormat="1" applyFont="1" applyFill="1" applyBorder="1" applyAlignment="1">
      <alignment horizontal="center" vertical="top" wrapText="1"/>
    </xf>
    <xf numFmtId="1" fontId="7" fillId="5" borderId="2" xfId="0" applyNumberFormat="1" applyFont="1" applyFill="1" applyBorder="1" applyAlignment="1">
      <alignment horizontal="center" vertical="top" wrapText="1"/>
    </xf>
    <xf numFmtId="1" fontId="7" fillId="5" borderId="5" xfId="0" applyNumberFormat="1" applyFont="1" applyFill="1" applyBorder="1" applyAlignment="1">
      <alignment horizontal="center" vertical="top" wrapText="1"/>
    </xf>
    <xf numFmtId="1" fontId="7" fillId="5" borderId="4" xfId="0" applyNumberFormat="1" applyFont="1" applyFill="1" applyBorder="1" applyAlignment="1">
      <alignment horizontal="center" vertical="top" wrapText="1"/>
    </xf>
    <xf numFmtId="2" fontId="7" fillId="5" borderId="2" xfId="0" applyNumberFormat="1" applyFont="1" applyFill="1" applyBorder="1" applyAlignment="1">
      <alignment horizontal="center" vertical="top" wrapText="1"/>
    </xf>
    <xf numFmtId="2" fontId="7" fillId="5" borderId="5" xfId="0" applyNumberFormat="1" applyFont="1" applyFill="1" applyBorder="1" applyAlignment="1">
      <alignment horizontal="center" vertical="top" wrapText="1"/>
    </xf>
    <xf numFmtId="2" fontId="7" fillId="5" borderId="4" xfId="0" applyNumberFormat="1" applyFont="1" applyFill="1" applyBorder="1" applyAlignment="1">
      <alignment horizontal="center" vertical="top" wrapText="1"/>
    </xf>
    <xf numFmtId="0" fontId="7" fillId="5" borderId="5" xfId="0" applyFont="1" applyFill="1" applyBorder="1" applyAlignment="1">
      <alignment horizontal="left" vertical="top" wrapText="1"/>
    </xf>
    <xf numFmtId="1" fontId="7" fillId="5" borderId="2" xfId="0" applyNumberFormat="1" applyFont="1" applyFill="1" applyBorder="1" applyAlignment="1">
      <alignment horizontal="center" vertical="top"/>
    </xf>
    <xf numFmtId="1" fontId="7" fillId="5" borderId="5" xfId="0" applyNumberFormat="1" applyFont="1" applyFill="1" applyBorder="1" applyAlignment="1">
      <alignment horizontal="center" vertical="top"/>
    </xf>
    <xf numFmtId="1" fontId="7" fillId="5" borderId="4" xfId="0" applyNumberFormat="1" applyFont="1" applyFill="1" applyBorder="1" applyAlignment="1">
      <alignment horizontal="center" vertical="top"/>
    </xf>
    <xf numFmtId="0" fontId="7" fillId="5" borderId="2" xfId="0" applyFont="1" applyFill="1" applyBorder="1" applyAlignment="1">
      <alignment horizontal="center" vertical="top"/>
    </xf>
    <xf numFmtId="0" fontId="7" fillId="5" borderId="5" xfId="0" applyFont="1" applyFill="1" applyBorder="1" applyAlignment="1">
      <alignment horizontal="center" vertical="top"/>
    </xf>
    <xf numFmtId="0" fontId="7" fillId="5" borderId="4" xfId="0" applyFont="1" applyFill="1" applyBorder="1" applyAlignment="1">
      <alignment horizontal="center" vertical="top"/>
    </xf>
    <xf numFmtId="1" fontId="7" fillId="20" borderId="2" xfId="0" applyNumberFormat="1" applyFont="1" applyFill="1" applyBorder="1" applyAlignment="1">
      <alignment horizontal="center" vertical="top" wrapText="1"/>
    </xf>
    <xf numFmtId="1" fontId="7" fillId="20" borderId="5" xfId="0" applyNumberFormat="1" applyFont="1" applyFill="1" applyBorder="1" applyAlignment="1">
      <alignment horizontal="center" vertical="top" wrapText="1"/>
    </xf>
    <xf numFmtId="1" fontId="7" fillId="20" borderId="4" xfId="0" applyNumberFormat="1" applyFont="1" applyFill="1" applyBorder="1" applyAlignment="1">
      <alignment horizontal="center" vertical="top" wrapText="1"/>
    </xf>
    <xf numFmtId="164" fontId="7" fillId="5" borderId="5" xfId="0" applyNumberFormat="1" applyFont="1" applyFill="1" applyBorder="1" applyAlignment="1">
      <alignment horizontal="center" vertical="top" wrapText="1"/>
    </xf>
    <xf numFmtId="164" fontId="7" fillId="5" borderId="2" xfId="0" applyNumberFormat="1" applyFont="1" applyFill="1" applyBorder="1" applyAlignment="1">
      <alignment horizontal="center" vertical="top"/>
    </xf>
    <xf numFmtId="164" fontId="7" fillId="5" borderId="5" xfId="0" applyNumberFormat="1" applyFont="1" applyFill="1" applyBorder="1" applyAlignment="1">
      <alignment horizontal="center" vertical="top"/>
    </xf>
    <xf numFmtId="164" fontId="7" fillId="5" borderId="4" xfId="0" applyNumberFormat="1" applyFont="1" applyFill="1" applyBorder="1" applyAlignment="1">
      <alignment horizontal="center" vertical="top"/>
    </xf>
    <xf numFmtId="164" fontId="7" fillId="0" borderId="2" xfId="0" applyNumberFormat="1" applyFont="1" applyBorder="1" applyAlignment="1">
      <alignment horizontal="center" vertical="top" wrapText="1"/>
    </xf>
    <xf numFmtId="164" fontId="7" fillId="0" borderId="5" xfId="0" applyNumberFormat="1" applyFont="1" applyBorder="1" applyAlignment="1">
      <alignment horizontal="center" vertical="top" wrapText="1"/>
    </xf>
    <xf numFmtId="164" fontId="7" fillId="0" borderId="4"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center" vertical="top" wrapText="1"/>
    </xf>
    <xf numFmtId="0" fontId="7" fillId="0" borderId="5" xfId="0" applyFont="1" applyBorder="1" applyAlignment="1">
      <alignment horizontal="center" vertical="top" wrapText="1"/>
    </xf>
    <xf numFmtId="0" fontId="7" fillId="0" borderId="4" xfId="0" applyFont="1" applyBorder="1" applyAlignment="1">
      <alignment horizontal="center" vertical="top" wrapText="1"/>
    </xf>
    <xf numFmtId="0" fontId="20"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1" fontId="7" fillId="5" borderId="1" xfId="0" applyNumberFormat="1" applyFont="1" applyFill="1" applyBorder="1" applyAlignment="1">
      <alignment horizontal="center" vertical="top" wrapText="1"/>
    </xf>
    <xf numFmtId="164" fontId="7" fillId="0" borderId="1" xfId="0" applyNumberFormat="1" applyFont="1" applyBorder="1" applyAlignment="1">
      <alignment horizontal="center" vertical="top" wrapText="1"/>
    </xf>
    <xf numFmtId="0" fontId="3" fillId="0" borderId="1" xfId="0" applyFont="1" applyBorder="1" applyAlignment="1">
      <alignment horizontal="left"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7" fillId="9" borderId="1" xfId="0" applyFont="1" applyFill="1" applyBorder="1" applyAlignment="1">
      <alignment horizontal="left" vertical="top"/>
    </xf>
    <xf numFmtId="0" fontId="18" fillId="0" borderId="2" xfId="0" applyFont="1" applyBorder="1" applyAlignment="1">
      <alignment horizontal="left" vertical="top" wrapText="1"/>
    </xf>
    <xf numFmtId="0" fontId="2" fillId="0" borderId="4" xfId="0" applyFont="1" applyBorder="1" applyAlignment="1">
      <alignment horizontal="left" vertical="top" wrapText="1"/>
    </xf>
    <xf numFmtId="1" fontId="7" fillId="0" borderId="2" xfId="0" applyNumberFormat="1" applyFont="1" applyBorder="1" applyAlignment="1">
      <alignment horizontal="center" vertical="top" wrapText="1"/>
    </xf>
    <xf numFmtId="1" fontId="7" fillId="0" borderId="5" xfId="0" applyNumberFormat="1" applyFont="1" applyBorder="1" applyAlignment="1">
      <alignment horizontal="center" vertical="top" wrapText="1"/>
    </xf>
    <xf numFmtId="1" fontId="7" fillId="0" borderId="4" xfId="0" applyNumberFormat="1" applyFont="1" applyBorder="1" applyAlignment="1">
      <alignment horizontal="center"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7" fillId="10" borderId="1" xfId="0" applyFont="1" applyFill="1" applyBorder="1" applyAlignment="1">
      <alignment horizontal="center" vertical="top"/>
    </xf>
    <xf numFmtId="0" fontId="7" fillId="10" borderId="1" xfId="0" applyFont="1" applyFill="1" applyBorder="1" applyAlignment="1">
      <alignment horizontal="left" vertical="top" wrapText="1"/>
    </xf>
    <xf numFmtId="0" fontId="20" fillId="4" borderId="1" xfId="0" applyFont="1" applyFill="1" applyBorder="1" applyAlignment="1">
      <alignment horizontal="left" vertical="center" wrapText="1"/>
    </xf>
    <xf numFmtId="0" fontId="2" fillId="5" borderId="1" xfId="0" applyFont="1" applyFill="1" applyBorder="1" applyAlignment="1">
      <alignment horizontal="left" vertical="top" wrapText="1"/>
    </xf>
    <xf numFmtId="0" fontId="18" fillId="0" borderId="1" xfId="0" applyFont="1" applyBorder="1" applyAlignment="1">
      <alignment horizontal="left" vertical="top"/>
    </xf>
    <xf numFmtId="0" fontId="2" fillId="0" borderId="1" xfId="0" applyFont="1" applyBorder="1" applyAlignment="1">
      <alignment horizontal="left" vertical="top"/>
    </xf>
    <xf numFmtId="0" fontId="3" fillId="4" borderId="1" xfId="0" applyFont="1" applyFill="1" applyBorder="1" applyAlignment="1">
      <alignment vertical="center" wrapText="1"/>
    </xf>
    <xf numFmtId="1" fontId="7" fillId="0" borderId="1" xfId="0" applyNumberFormat="1" applyFont="1" applyBorder="1" applyAlignment="1">
      <alignment horizontal="center" vertical="top" wrapText="1"/>
    </xf>
    <xf numFmtId="1" fontId="7" fillId="0" borderId="1" xfId="0" applyNumberFormat="1" applyFont="1" applyBorder="1" applyAlignment="1">
      <alignment horizontal="center" vertical="top"/>
    </xf>
    <xf numFmtId="1" fontId="7" fillId="0" borderId="2" xfId="0" applyNumberFormat="1" applyFont="1" applyBorder="1" applyAlignment="1">
      <alignment horizontal="center" vertical="top"/>
    </xf>
    <xf numFmtId="1" fontId="7" fillId="0" borderId="4" xfId="0" applyNumberFormat="1" applyFont="1" applyBorder="1" applyAlignment="1">
      <alignment horizontal="center" vertical="top"/>
    </xf>
    <xf numFmtId="164" fontId="7" fillId="20" borderId="2" xfId="0" applyNumberFormat="1" applyFont="1" applyFill="1" applyBorder="1" applyAlignment="1">
      <alignment horizontal="center" vertical="top" wrapText="1"/>
    </xf>
    <xf numFmtId="164" fontId="7" fillId="20" borderId="5" xfId="0" applyNumberFormat="1" applyFont="1" applyFill="1" applyBorder="1" applyAlignment="1">
      <alignment horizontal="center" vertical="top" wrapText="1"/>
    </xf>
    <xf numFmtId="164" fontId="7" fillId="20" borderId="4" xfId="0" applyNumberFormat="1" applyFont="1" applyFill="1" applyBorder="1" applyAlignment="1">
      <alignment horizontal="center" vertical="top" wrapText="1"/>
    </xf>
    <xf numFmtId="0" fontId="18" fillId="0" borderId="1" xfId="1" applyFont="1" applyBorder="1" applyAlignment="1">
      <alignment horizontal="left" vertical="top" wrapText="1"/>
    </xf>
    <xf numFmtId="0" fontId="3" fillId="0" borderId="0"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D0CECE"/>
      <rgbColor rgb="FF808080"/>
      <rgbColor rgb="FF9999FF"/>
      <rgbColor rgb="FF993366"/>
      <rgbColor rgb="FFFFFFCC"/>
      <rgbColor rgb="FFDDDDDD"/>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0B4"/>
      <rgbColor rgb="FFFFE699"/>
      <rgbColor rgb="FFAFD095"/>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tabSelected="1" zoomScale="90" zoomScaleNormal="90" workbookViewId="0">
      <selection activeCell="F11" sqref="F11"/>
    </sheetView>
  </sheetViews>
  <sheetFormatPr defaultColWidth="12.58203125" defaultRowHeight="14"/>
  <cols>
    <col min="1" max="1" width="11.58203125" customWidth="1"/>
    <col min="2" max="2" width="23.08203125" customWidth="1"/>
    <col min="3" max="3" width="11.58203125" customWidth="1"/>
    <col min="4" max="5" width="10.5" customWidth="1"/>
    <col min="6" max="6" width="10.58203125" customWidth="1"/>
    <col min="7" max="7" width="26.08203125" customWidth="1"/>
    <col min="8" max="27" width="8.58203125" customWidth="1"/>
  </cols>
  <sheetData>
    <row r="1" spans="1:27" ht="15" customHeight="1">
      <c r="A1" s="159" t="s">
        <v>223</v>
      </c>
      <c r="B1" s="159"/>
      <c r="C1" s="159"/>
      <c r="D1" s="159"/>
      <c r="E1" s="159"/>
      <c r="F1" s="159"/>
      <c r="G1" s="159"/>
    </row>
    <row r="2" spans="1:27" ht="21.75" customHeight="1">
      <c r="A2" s="160" t="s">
        <v>0</v>
      </c>
      <c r="B2" s="160" t="s">
        <v>1</v>
      </c>
      <c r="C2" s="160" t="s">
        <v>2</v>
      </c>
      <c r="D2" s="160"/>
      <c r="E2" s="160"/>
      <c r="F2" s="160"/>
      <c r="G2" s="161" t="s">
        <v>3</v>
      </c>
    </row>
    <row r="3" spans="1:27" ht="14.25" customHeight="1">
      <c r="A3" s="160"/>
      <c r="B3" s="160"/>
      <c r="C3" s="160" t="s">
        <v>4</v>
      </c>
      <c r="D3" s="160" t="s">
        <v>5</v>
      </c>
      <c r="E3" s="162" t="s">
        <v>231</v>
      </c>
      <c r="F3" s="160" t="s">
        <v>6</v>
      </c>
      <c r="G3" s="161"/>
    </row>
    <row r="4" spans="1:27" ht="29.25" customHeight="1">
      <c r="A4" s="160"/>
      <c r="B4" s="160"/>
      <c r="C4" s="160"/>
      <c r="D4" s="160"/>
      <c r="E4" s="163"/>
      <c r="F4" s="160"/>
      <c r="G4" s="161"/>
    </row>
    <row r="5" spans="1:27" ht="30" customHeight="1">
      <c r="A5" s="164" t="s">
        <v>7</v>
      </c>
      <c r="B5" s="164"/>
      <c r="C5" s="164"/>
      <c r="D5" s="164"/>
      <c r="E5" s="164"/>
      <c r="F5" s="164"/>
      <c r="G5" s="164"/>
    </row>
    <row r="6" spans="1:27" ht="30" customHeight="1">
      <c r="A6" s="165" t="s">
        <v>8</v>
      </c>
      <c r="B6" s="165"/>
      <c r="C6" s="165"/>
      <c r="D6" s="165"/>
      <c r="E6" s="165"/>
      <c r="F6" s="165"/>
      <c r="G6" s="165"/>
    </row>
    <row r="7" spans="1:27" ht="52.4" customHeight="1">
      <c r="A7" s="166" t="s">
        <v>255</v>
      </c>
      <c r="B7" s="167"/>
      <c r="C7" s="167"/>
      <c r="D7" s="167"/>
      <c r="E7" s="167"/>
      <c r="F7" s="167"/>
      <c r="G7" s="167"/>
    </row>
    <row r="8" spans="1:27" ht="49.4" customHeight="1">
      <c r="A8" s="166" t="s">
        <v>254</v>
      </c>
      <c r="B8" s="167"/>
      <c r="C8" s="167"/>
      <c r="D8" s="167"/>
      <c r="E8" s="167"/>
      <c r="F8" s="167"/>
      <c r="G8" s="167"/>
      <c r="H8" s="2"/>
      <c r="I8" s="2"/>
      <c r="J8" s="2"/>
      <c r="K8" s="2"/>
      <c r="L8" s="2"/>
      <c r="M8" s="2"/>
      <c r="N8" s="2"/>
      <c r="O8" s="2"/>
      <c r="P8" s="2"/>
      <c r="Q8" s="2"/>
      <c r="R8" s="2"/>
      <c r="S8" s="2"/>
      <c r="T8" s="2"/>
      <c r="U8" s="2"/>
      <c r="V8" s="2"/>
      <c r="W8" s="2"/>
      <c r="X8" s="2"/>
      <c r="Y8" s="2"/>
      <c r="Z8" s="2"/>
      <c r="AA8" s="2"/>
    </row>
    <row r="9" spans="1:27" ht="60.15" customHeight="1">
      <c r="A9" s="166" t="s">
        <v>256</v>
      </c>
      <c r="B9" s="167"/>
      <c r="C9" s="167"/>
      <c r="D9" s="167"/>
      <c r="E9" s="167"/>
      <c r="F9" s="167"/>
      <c r="G9" s="167"/>
      <c r="H9" s="3"/>
      <c r="I9" s="2"/>
      <c r="J9" s="2"/>
      <c r="K9" s="2"/>
      <c r="L9" s="2"/>
      <c r="M9" s="2"/>
      <c r="N9" s="2"/>
      <c r="O9" s="2"/>
      <c r="P9" s="2"/>
      <c r="Q9" s="2"/>
      <c r="R9" s="2"/>
      <c r="S9" s="2"/>
      <c r="T9" s="2"/>
      <c r="U9" s="2"/>
      <c r="V9" s="2"/>
      <c r="W9" s="2"/>
      <c r="X9" s="2"/>
      <c r="Y9" s="2"/>
      <c r="Z9" s="2"/>
      <c r="AA9" s="2"/>
    </row>
    <row r="10" spans="1:27" ht="60.15" customHeight="1">
      <c r="A10" s="172" t="s">
        <v>259</v>
      </c>
      <c r="B10" s="173"/>
      <c r="C10" s="173"/>
      <c r="D10" s="173"/>
      <c r="E10" s="173"/>
      <c r="F10" s="173"/>
      <c r="G10" s="174"/>
      <c r="H10" s="108"/>
      <c r="I10" s="109"/>
      <c r="J10" s="2"/>
      <c r="K10" s="2"/>
      <c r="L10" s="2"/>
      <c r="M10" s="2"/>
      <c r="N10" s="2"/>
      <c r="O10" s="2"/>
      <c r="P10" s="2"/>
      <c r="Q10" s="2"/>
      <c r="R10" s="2"/>
      <c r="S10" s="2"/>
      <c r="T10" s="2"/>
      <c r="U10" s="2"/>
      <c r="V10" s="2"/>
      <c r="W10" s="2"/>
      <c r="X10" s="2"/>
      <c r="Y10" s="2"/>
      <c r="Z10" s="2"/>
      <c r="AA10" s="2"/>
    </row>
    <row r="11" spans="1:27" ht="52.5" customHeight="1">
      <c r="A11" s="169" t="s">
        <v>9</v>
      </c>
      <c r="B11" s="68" t="s">
        <v>10</v>
      </c>
      <c r="C11" s="69">
        <v>100</v>
      </c>
      <c r="D11" s="70" t="s">
        <v>11</v>
      </c>
      <c r="E11" s="117">
        <f>E12/E13*100</f>
        <v>100</v>
      </c>
      <c r="F11" s="117">
        <f>E11/C11*100</f>
        <v>100</v>
      </c>
      <c r="G11" s="170"/>
    </row>
    <row r="12" spans="1:27" ht="36.75" customHeight="1">
      <c r="A12" s="169"/>
      <c r="B12" s="113" t="s">
        <v>12</v>
      </c>
      <c r="C12" s="72" t="s">
        <v>13</v>
      </c>
      <c r="D12" s="72" t="s">
        <v>11</v>
      </c>
      <c r="E12" s="72">
        <v>14577081.869999999</v>
      </c>
      <c r="F12" s="72" t="s">
        <v>13</v>
      </c>
      <c r="G12" s="170"/>
    </row>
    <row r="13" spans="1:27" ht="50.25" customHeight="1">
      <c r="A13" s="169"/>
      <c r="B13" s="71" t="s">
        <v>14</v>
      </c>
      <c r="C13" s="72" t="s">
        <v>13</v>
      </c>
      <c r="D13" s="72" t="s">
        <v>11</v>
      </c>
      <c r="E13" s="72">
        <v>14577081.869999999</v>
      </c>
      <c r="F13" s="72" t="s">
        <v>13</v>
      </c>
      <c r="G13" s="170"/>
    </row>
    <row r="14" spans="1:27" ht="14.25" customHeight="1">
      <c r="A14" s="171" t="s">
        <v>15</v>
      </c>
      <c r="B14" s="171"/>
      <c r="C14" s="171"/>
      <c r="D14" s="171"/>
      <c r="E14" s="171"/>
      <c r="F14" s="171"/>
      <c r="G14" s="171"/>
    </row>
    <row r="15" spans="1:27" ht="14.25" customHeight="1">
      <c r="A15" s="168" t="s">
        <v>16</v>
      </c>
      <c r="B15" s="168"/>
      <c r="C15" s="168"/>
      <c r="D15" s="168"/>
      <c r="E15" s="168"/>
      <c r="F15" s="168"/>
      <c r="G15" s="168"/>
    </row>
    <row r="16" spans="1:27" ht="14.25" customHeight="1">
      <c r="A16" s="168" t="s">
        <v>17</v>
      </c>
      <c r="B16" s="168"/>
      <c r="C16" s="168"/>
      <c r="D16" s="168"/>
      <c r="E16" s="168"/>
      <c r="F16" s="168"/>
      <c r="G16" s="168"/>
    </row>
    <row r="17" spans="1:9" ht="14.25" customHeight="1">
      <c r="A17" s="157"/>
      <c r="B17" s="157"/>
      <c r="C17" s="157"/>
      <c r="D17" s="157"/>
      <c r="E17" s="157"/>
      <c r="F17" s="157"/>
      <c r="G17" s="157"/>
      <c r="H17" s="157"/>
      <c r="I17" s="157"/>
    </row>
    <row r="18" spans="1:9" ht="14.25" customHeight="1">
      <c r="A18" s="158"/>
      <c r="B18" s="158"/>
      <c r="C18" s="158"/>
      <c r="D18" s="158"/>
      <c r="E18" s="158"/>
      <c r="F18" s="158"/>
      <c r="G18" s="158"/>
      <c r="H18" s="158"/>
      <c r="I18" s="158"/>
    </row>
    <row r="19" spans="1:9" ht="28.5" customHeight="1">
      <c r="A19" s="158"/>
      <c r="B19" s="158"/>
      <c r="C19" s="158"/>
      <c r="D19" s="158"/>
      <c r="E19" s="158"/>
      <c r="F19" s="158"/>
      <c r="G19" s="158"/>
      <c r="H19" s="158"/>
      <c r="I19" s="158"/>
    </row>
    <row r="20" spans="1:9" ht="14.25" customHeight="1"/>
    <row r="21" spans="1:9" ht="14.25" customHeight="1"/>
    <row r="22" spans="1:9" ht="14.25" customHeight="1"/>
    <row r="23" spans="1:9" ht="14.25" customHeight="1"/>
    <row r="24" spans="1:9" ht="14.25" customHeight="1"/>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23">
    <mergeCell ref="A16:G16"/>
    <mergeCell ref="A8:G8"/>
    <mergeCell ref="A9:G9"/>
    <mergeCell ref="A11:A13"/>
    <mergeCell ref="G11:G13"/>
    <mergeCell ref="A14:G14"/>
    <mergeCell ref="A10:G10"/>
    <mergeCell ref="A17:I17"/>
    <mergeCell ref="A18:I18"/>
    <mergeCell ref="A19:I19"/>
    <mergeCell ref="A1:G1"/>
    <mergeCell ref="A2:A4"/>
    <mergeCell ref="B2:B4"/>
    <mergeCell ref="C2:F2"/>
    <mergeCell ref="G2:G4"/>
    <mergeCell ref="C3:C4"/>
    <mergeCell ref="D3:D4"/>
    <mergeCell ref="F3:F4"/>
    <mergeCell ref="E3:E4"/>
    <mergeCell ref="A5:G5"/>
    <mergeCell ref="A6:G6"/>
    <mergeCell ref="A7:G7"/>
    <mergeCell ref="A15:G15"/>
  </mergeCells>
  <pageMargins left="0.25" right="0.25" top="0.75" bottom="0.75" header="0.511811023622047" footer="0.511811023622047"/>
  <pageSetup paperSize="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2"/>
  <sheetViews>
    <sheetView topLeftCell="A8" zoomScale="90" zoomScaleNormal="90" workbookViewId="0">
      <selection activeCell="G18" sqref="G18:H18"/>
    </sheetView>
  </sheetViews>
  <sheetFormatPr defaultColWidth="12.58203125" defaultRowHeight="14"/>
  <cols>
    <col min="1" max="1" width="9.58203125" customWidth="1"/>
    <col min="2" max="2" width="26.58203125" customWidth="1"/>
    <col min="3" max="3" width="9.4140625" customWidth="1"/>
    <col min="4" max="7" width="8.58203125" customWidth="1"/>
    <col min="8" max="8" width="10.08203125" customWidth="1"/>
    <col min="9" max="9" width="24.4140625" customWidth="1"/>
    <col min="10" max="29" width="8.58203125" customWidth="1"/>
  </cols>
  <sheetData>
    <row r="1" spans="1:29" ht="15" customHeight="1">
      <c r="A1" s="159" t="s">
        <v>224</v>
      </c>
      <c r="B1" s="159"/>
      <c r="C1" s="159"/>
      <c r="D1" s="159"/>
      <c r="E1" s="159"/>
      <c r="F1" s="159"/>
      <c r="G1" s="159"/>
      <c r="H1" s="159"/>
      <c r="I1" s="159"/>
    </row>
    <row r="2" spans="1:29" ht="14.25" customHeight="1">
      <c r="A2" s="160" t="s">
        <v>0</v>
      </c>
      <c r="B2" s="160" t="s">
        <v>1</v>
      </c>
      <c r="C2" s="160" t="s">
        <v>2</v>
      </c>
      <c r="D2" s="160"/>
      <c r="E2" s="160"/>
      <c r="F2" s="160"/>
      <c r="G2" s="160"/>
      <c r="H2" s="160"/>
      <c r="I2" s="161" t="s">
        <v>3</v>
      </c>
    </row>
    <row r="3" spans="1:29" ht="57.75" customHeight="1">
      <c r="A3" s="160"/>
      <c r="B3" s="160"/>
      <c r="C3" s="160" t="s">
        <v>4</v>
      </c>
      <c r="D3" s="160" t="s">
        <v>18</v>
      </c>
      <c r="E3" s="160" t="s">
        <v>19</v>
      </c>
      <c r="F3" s="160" t="s">
        <v>5</v>
      </c>
      <c r="G3" s="1" t="s">
        <v>231</v>
      </c>
      <c r="H3" s="160" t="s">
        <v>6</v>
      </c>
      <c r="I3" s="161"/>
    </row>
    <row r="4" spans="1:29" ht="10.5" hidden="1" customHeight="1">
      <c r="A4" s="160"/>
      <c r="B4" s="160"/>
      <c r="C4" s="160"/>
      <c r="D4" s="160"/>
      <c r="E4" s="160"/>
      <c r="F4" s="160"/>
      <c r="G4" s="1"/>
      <c r="H4" s="160"/>
      <c r="I4" s="161"/>
    </row>
    <row r="5" spans="1:29" ht="30.75" customHeight="1">
      <c r="A5" s="164" t="s">
        <v>20</v>
      </c>
      <c r="B5" s="164"/>
      <c r="C5" s="164"/>
      <c r="D5" s="164"/>
      <c r="E5" s="164"/>
      <c r="F5" s="164"/>
      <c r="G5" s="164"/>
      <c r="H5" s="164"/>
      <c r="I5" s="164"/>
    </row>
    <row r="6" spans="1:29" ht="30.75" customHeight="1">
      <c r="A6" s="175" t="s">
        <v>21</v>
      </c>
      <c r="B6" s="175"/>
      <c r="C6" s="175"/>
      <c r="D6" s="175"/>
      <c r="E6" s="175"/>
      <c r="F6" s="175"/>
      <c r="G6" s="175"/>
      <c r="H6" s="175"/>
      <c r="I6" s="175"/>
    </row>
    <row r="7" spans="1:29" ht="30.75" customHeight="1">
      <c r="A7" s="176" t="s">
        <v>22</v>
      </c>
      <c r="B7" s="176"/>
      <c r="C7" s="176"/>
      <c r="D7" s="176"/>
      <c r="E7" s="176"/>
      <c r="F7" s="176"/>
      <c r="G7" s="176"/>
      <c r="H7" s="176"/>
      <c r="I7" s="176"/>
    </row>
    <row r="8" spans="1:29" ht="26" customHeight="1">
      <c r="A8" s="167" t="s">
        <v>23</v>
      </c>
      <c r="B8" s="167"/>
      <c r="C8" s="167"/>
      <c r="D8" s="167"/>
      <c r="E8" s="167"/>
      <c r="F8" s="167"/>
      <c r="G8" s="167"/>
      <c r="H8" s="167"/>
      <c r="I8" s="167"/>
    </row>
    <row r="9" spans="1:29" ht="26" customHeight="1">
      <c r="A9" s="167" t="s">
        <v>24</v>
      </c>
      <c r="B9" s="167"/>
      <c r="C9" s="167"/>
      <c r="D9" s="167"/>
      <c r="E9" s="167"/>
      <c r="F9" s="167"/>
      <c r="G9" s="167"/>
      <c r="H9" s="167"/>
      <c r="I9" s="167"/>
    </row>
    <row r="10" spans="1:29" ht="56.15" customHeight="1">
      <c r="A10" s="167" t="s">
        <v>25</v>
      </c>
      <c r="B10" s="167"/>
      <c r="C10" s="167"/>
      <c r="D10" s="167"/>
      <c r="E10" s="167"/>
      <c r="F10" s="167"/>
      <c r="G10" s="167"/>
      <c r="H10" s="167"/>
      <c r="I10" s="167"/>
      <c r="J10" s="3"/>
    </row>
    <row r="11" spans="1:29" ht="56.15" customHeight="1">
      <c r="A11" s="172" t="s">
        <v>246</v>
      </c>
      <c r="B11" s="173"/>
      <c r="C11" s="173"/>
      <c r="D11" s="173"/>
      <c r="E11" s="173"/>
      <c r="F11" s="173"/>
      <c r="G11" s="173"/>
      <c r="H11" s="173"/>
      <c r="I11" s="174"/>
      <c r="J11" s="3"/>
    </row>
    <row r="12" spans="1:29" ht="22.5" customHeight="1">
      <c r="A12" s="4" t="s">
        <v>13</v>
      </c>
      <c r="B12" s="5" t="s">
        <v>13</v>
      </c>
      <c r="C12" s="6" t="s">
        <v>13</v>
      </c>
      <c r="D12" s="6" t="s">
        <v>13</v>
      </c>
      <c r="E12" s="6" t="s">
        <v>13</v>
      </c>
      <c r="F12" s="6" t="s">
        <v>13</v>
      </c>
      <c r="G12" s="6"/>
      <c r="H12" s="6" t="s">
        <v>13</v>
      </c>
      <c r="I12" s="7" t="s">
        <v>13</v>
      </c>
    </row>
    <row r="13" spans="1:29" ht="34.5" customHeight="1">
      <c r="A13" s="176" t="s">
        <v>26</v>
      </c>
      <c r="B13" s="176"/>
      <c r="C13" s="176"/>
      <c r="D13" s="176"/>
      <c r="E13" s="176"/>
      <c r="F13" s="176"/>
      <c r="G13" s="176"/>
      <c r="H13" s="176"/>
      <c r="I13" s="176"/>
    </row>
    <row r="14" spans="1:29" ht="53.25" customHeight="1">
      <c r="A14" s="167" t="s">
        <v>27</v>
      </c>
      <c r="B14" s="167"/>
      <c r="C14" s="167"/>
      <c r="D14" s="167"/>
      <c r="E14" s="167"/>
      <c r="F14" s="167"/>
      <c r="G14" s="167"/>
      <c r="H14" s="167"/>
      <c r="I14" s="167"/>
    </row>
    <row r="15" spans="1:29" ht="37.4" customHeight="1">
      <c r="A15" s="167" t="s">
        <v>28</v>
      </c>
      <c r="B15" s="167"/>
      <c r="C15" s="167"/>
      <c r="D15" s="167"/>
      <c r="E15" s="167"/>
      <c r="F15" s="167"/>
      <c r="G15" s="167"/>
      <c r="H15" s="167"/>
      <c r="I15" s="167"/>
      <c r="J15" s="2"/>
      <c r="K15" s="2"/>
      <c r="L15" s="2"/>
      <c r="M15" s="2"/>
      <c r="N15" s="2"/>
      <c r="O15" s="2"/>
      <c r="P15" s="2"/>
      <c r="Q15" s="2"/>
      <c r="R15" s="2"/>
      <c r="S15" s="2"/>
      <c r="T15" s="2"/>
      <c r="U15" s="2"/>
      <c r="V15" s="2"/>
      <c r="W15" s="2"/>
      <c r="X15" s="2"/>
      <c r="Y15" s="2"/>
      <c r="Z15" s="2"/>
      <c r="AA15" s="2"/>
      <c r="AB15" s="2"/>
      <c r="AC15" s="2"/>
    </row>
    <row r="16" spans="1:29" ht="122.9" customHeight="1">
      <c r="A16" s="167" t="s">
        <v>29</v>
      </c>
      <c r="B16" s="167"/>
      <c r="C16" s="167"/>
      <c r="D16" s="167"/>
      <c r="E16" s="167"/>
      <c r="F16" s="167"/>
      <c r="G16" s="167"/>
      <c r="H16" s="167"/>
      <c r="I16" s="167"/>
      <c r="J16" s="8"/>
      <c r="K16" s="2"/>
      <c r="L16" s="2"/>
      <c r="M16" s="2"/>
      <c r="N16" s="2"/>
      <c r="O16" s="2"/>
      <c r="P16" s="2"/>
      <c r="Q16" s="2"/>
      <c r="R16" s="2"/>
      <c r="S16" s="2"/>
      <c r="T16" s="2"/>
      <c r="U16" s="2"/>
      <c r="V16" s="2"/>
      <c r="W16" s="2"/>
      <c r="X16" s="2"/>
      <c r="Y16" s="2"/>
      <c r="Z16" s="2"/>
      <c r="AA16" s="2"/>
      <c r="AB16" s="2"/>
      <c r="AC16" s="2"/>
    </row>
    <row r="17" spans="1:29" ht="140.25" customHeight="1">
      <c r="A17" s="172" t="s">
        <v>247</v>
      </c>
      <c r="B17" s="173"/>
      <c r="C17" s="173"/>
      <c r="D17" s="173"/>
      <c r="E17" s="173"/>
      <c r="F17" s="173"/>
      <c r="G17" s="173"/>
      <c r="H17" s="173"/>
      <c r="I17" s="174"/>
      <c r="J17" s="8"/>
      <c r="K17" s="2"/>
      <c r="L17" s="2"/>
      <c r="M17" s="2"/>
      <c r="N17" s="2"/>
      <c r="O17" s="2"/>
      <c r="P17" s="2"/>
      <c r="Q17" s="2"/>
      <c r="R17" s="2"/>
      <c r="S17" s="2"/>
      <c r="T17" s="2"/>
      <c r="U17" s="2"/>
      <c r="V17" s="2"/>
      <c r="W17" s="2"/>
      <c r="X17" s="2"/>
      <c r="Y17" s="2"/>
      <c r="Z17" s="2"/>
      <c r="AA17" s="2"/>
      <c r="AB17" s="2"/>
      <c r="AC17" s="2"/>
    </row>
    <row r="18" spans="1:29" ht="65.25" customHeight="1">
      <c r="A18" s="177" t="s">
        <v>30</v>
      </c>
      <c r="B18" s="10" t="s">
        <v>31</v>
      </c>
      <c r="C18" s="9">
        <v>100</v>
      </c>
      <c r="D18" s="11">
        <f>D19/D20*100</f>
        <v>0</v>
      </c>
      <c r="E18" s="12">
        <f>E19/E20*100</f>
        <v>30.526315789473685</v>
      </c>
      <c r="F18" s="12">
        <f>F19/F20*100</f>
        <v>100</v>
      </c>
      <c r="G18" s="118">
        <f>G19/G20*100</f>
        <v>100</v>
      </c>
      <c r="H18" s="119">
        <f>G18/C18*100</f>
        <v>100</v>
      </c>
      <c r="I18" s="14" t="s">
        <v>32</v>
      </c>
    </row>
    <row r="19" spans="1:29" ht="63" customHeight="1">
      <c r="A19" s="177"/>
      <c r="B19" s="10" t="s">
        <v>33</v>
      </c>
      <c r="C19" s="15" t="s">
        <v>13</v>
      </c>
      <c r="D19" s="16">
        <v>0</v>
      </c>
      <c r="E19" s="16">
        <v>2.9</v>
      </c>
      <c r="F19" s="17">
        <v>9.5</v>
      </c>
      <c r="G19" s="17">
        <v>9.5</v>
      </c>
      <c r="H19" s="15" t="s">
        <v>13</v>
      </c>
      <c r="I19" s="18" t="s">
        <v>34</v>
      </c>
    </row>
    <row r="20" spans="1:29" ht="42" customHeight="1">
      <c r="A20" s="177"/>
      <c r="B20" s="10" t="s">
        <v>35</v>
      </c>
      <c r="C20" s="15" t="s">
        <v>13</v>
      </c>
      <c r="D20" s="16">
        <v>9.5</v>
      </c>
      <c r="E20" s="16">
        <v>9.5</v>
      </c>
      <c r="F20" s="9">
        <v>9.5</v>
      </c>
      <c r="G20" s="9">
        <v>9.5</v>
      </c>
      <c r="H20" s="15" t="s">
        <v>13</v>
      </c>
      <c r="I20" s="73"/>
    </row>
    <row r="21" spans="1:29" ht="14.25" customHeight="1">
      <c r="A21" s="178" t="s">
        <v>15</v>
      </c>
      <c r="B21" s="178"/>
      <c r="C21" s="178"/>
      <c r="D21" s="178"/>
      <c r="E21" s="178"/>
      <c r="F21" s="178"/>
      <c r="G21" s="178"/>
      <c r="H21" s="178"/>
      <c r="I21" s="178"/>
    </row>
    <row r="22" spans="1:29" ht="14.25" customHeight="1">
      <c r="A22" s="157" t="s">
        <v>50</v>
      </c>
      <c r="B22" s="157"/>
      <c r="C22" s="157"/>
      <c r="D22" s="157"/>
      <c r="E22" s="157"/>
      <c r="F22" s="157"/>
      <c r="G22" s="157"/>
      <c r="H22" s="157"/>
      <c r="I22" s="157"/>
    </row>
    <row r="23" spans="1:29" ht="14.25" customHeight="1">
      <c r="A23" s="179" t="s">
        <v>17</v>
      </c>
      <c r="B23" s="179"/>
      <c r="C23" s="179"/>
      <c r="D23" s="179"/>
      <c r="E23" s="179"/>
      <c r="F23" s="179"/>
      <c r="G23" s="179"/>
      <c r="H23" s="179"/>
      <c r="I23" s="179"/>
    </row>
    <row r="24" spans="1:29" ht="14.25" customHeight="1">
      <c r="A24" s="157"/>
      <c r="B24" s="157"/>
      <c r="C24" s="157"/>
      <c r="D24" s="157"/>
      <c r="E24" s="157"/>
      <c r="F24" s="157"/>
      <c r="G24" s="157"/>
      <c r="H24" s="157"/>
      <c r="I24" s="157"/>
    </row>
    <row r="25" spans="1:29" ht="14.25" customHeight="1">
      <c r="A25" s="158"/>
      <c r="B25" s="158"/>
      <c r="C25" s="158"/>
      <c r="D25" s="158"/>
      <c r="E25" s="158"/>
      <c r="F25" s="158"/>
      <c r="G25" s="158"/>
      <c r="H25" s="158"/>
      <c r="I25" s="158"/>
    </row>
    <row r="26" spans="1:29" ht="27.65" customHeight="1">
      <c r="A26" s="158"/>
      <c r="B26" s="158"/>
      <c r="C26" s="158"/>
      <c r="D26" s="158"/>
      <c r="E26" s="158"/>
      <c r="F26" s="158"/>
      <c r="G26" s="158"/>
      <c r="H26" s="158"/>
      <c r="I26" s="158"/>
    </row>
    <row r="27" spans="1:29" ht="14.25" customHeight="1"/>
    <row r="28" spans="1:29" ht="14.25" customHeight="1"/>
    <row r="29" spans="1:29" ht="14.25" customHeight="1"/>
    <row r="30" spans="1:29" ht="14.25" customHeight="1"/>
    <row r="31" spans="1:29" ht="14.25" customHeight="1"/>
    <row r="32" spans="1:2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29">
    <mergeCell ref="A23:I23"/>
    <mergeCell ref="A10:I10"/>
    <mergeCell ref="A13:I13"/>
    <mergeCell ref="A14:I14"/>
    <mergeCell ref="A15:I15"/>
    <mergeCell ref="A16:I16"/>
    <mergeCell ref="A11:I11"/>
    <mergeCell ref="A17:I17"/>
    <mergeCell ref="A8:I8"/>
    <mergeCell ref="A9:I9"/>
    <mergeCell ref="A18:A20"/>
    <mergeCell ref="A21:I21"/>
    <mergeCell ref="A22:I22"/>
    <mergeCell ref="A24:I24"/>
    <mergeCell ref="A25:I25"/>
    <mergeCell ref="A26:I26"/>
    <mergeCell ref="A1:I1"/>
    <mergeCell ref="A2:A4"/>
    <mergeCell ref="B2:B4"/>
    <mergeCell ref="C2:H2"/>
    <mergeCell ref="I2:I4"/>
    <mergeCell ref="C3:C4"/>
    <mergeCell ref="D3:D4"/>
    <mergeCell ref="E3:E4"/>
    <mergeCell ref="F3:F4"/>
    <mergeCell ref="H3:H4"/>
    <mergeCell ref="A5:I5"/>
    <mergeCell ref="A6:I6"/>
    <mergeCell ref="A7:I7"/>
  </mergeCells>
  <pageMargins left="0.25" right="0.25" top="0.75" bottom="0.75" header="0" footer="0"/>
  <pageSetup paperSize="8" pageOrder="overThenDown" orientation="landscape" horizontalDpi="300" verticalDpi="300" r:id="rId1"/>
  <headerFooter>
    <oddHeader>&amp;C&amp;A</oddHeader>
    <oddFooter>&amp;CPuslapis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zoomScale="80" zoomScaleNormal="80" workbookViewId="0">
      <selection activeCell="I15" sqref="I15"/>
    </sheetView>
  </sheetViews>
  <sheetFormatPr defaultColWidth="12.58203125" defaultRowHeight="14"/>
  <cols>
    <col min="1" max="1" width="11.58203125" customWidth="1"/>
    <col min="2" max="2" width="28.5" customWidth="1"/>
    <col min="3" max="7" width="9.58203125" customWidth="1"/>
    <col min="8" max="8" width="10" customWidth="1"/>
    <col min="9" max="9" width="29.58203125" customWidth="1"/>
    <col min="10" max="27" width="8.58203125" customWidth="1"/>
  </cols>
  <sheetData>
    <row r="1" spans="1:27" ht="15" customHeight="1">
      <c r="A1" s="159" t="s">
        <v>225</v>
      </c>
      <c r="B1" s="159"/>
      <c r="C1" s="159"/>
      <c r="D1" s="159"/>
      <c r="E1" s="159"/>
      <c r="F1" s="159"/>
      <c r="G1" s="159"/>
      <c r="H1" s="159"/>
      <c r="I1" s="159"/>
      <c r="J1" s="2"/>
      <c r="K1" s="2"/>
      <c r="L1" s="2"/>
      <c r="M1" s="2"/>
      <c r="N1" s="2"/>
      <c r="O1" s="2"/>
      <c r="P1" s="2"/>
      <c r="Q1" s="2"/>
      <c r="R1" s="2"/>
      <c r="S1" s="2"/>
      <c r="T1" s="2"/>
      <c r="U1" s="2"/>
      <c r="V1" s="2"/>
      <c r="W1" s="2"/>
      <c r="X1" s="2"/>
      <c r="Y1" s="2"/>
      <c r="Z1" s="2"/>
      <c r="AA1" s="2"/>
    </row>
    <row r="2" spans="1:27" ht="14.25" customHeight="1">
      <c r="A2" s="160" t="s">
        <v>0</v>
      </c>
      <c r="B2" s="160" t="s">
        <v>1</v>
      </c>
      <c r="C2" s="160" t="s">
        <v>2</v>
      </c>
      <c r="D2" s="160"/>
      <c r="E2" s="160"/>
      <c r="F2" s="160"/>
      <c r="G2" s="160"/>
      <c r="H2" s="160"/>
      <c r="I2" s="180" t="s">
        <v>3</v>
      </c>
      <c r="J2" s="2"/>
      <c r="K2" s="2"/>
      <c r="L2" s="2"/>
      <c r="M2" s="2"/>
      <c r="N2" s="2"/>
      <c r="O2" s="2"/>
      <c r="P2" s="2"/>
      <c r="Q2" s="2"/>
      <c r="R2" s="2"/>
      <c r="S2" s="2"/>
      <c r="T2" s="2"/>
      <c r="U2" s="2"/>
      <c r="V2" s="2"/>
      <c r="W2" s="2"/>
      <c r="X2" s="2"/>
      <c r="Y2" s="2"/>
      <c r="Z2" s="2"/>
      <c r="AA2" s="2"/>
    </row>
    <row r="3" spans="1:27" ht="22.5" customHeight="1">
      <c r="A3" s="160"/>
      <c r="B3" s="160"/>
      <c r="C3" s="160" t="s">
        <v>4</v>
      </c>
      <c r="D3" s="160" t="s">
        <v>18</v>
      </c>
      <c r="E3" s="160" t="s">
        <v>19</v>
      </c>
      <c r="F3" s="160" t="s">
        <v>5</v>
      </c>
      <c r="G3" s="162" t="s">
        <v>231</v>
      </c>
      <c r="H3" s="160" t="s">
        <v>6</v>
      </c>
      <c r="I3" s="180"/>
      <c r="J3" s="2"/>
      <c r="K3" s="2"/>
      <c r="L3" s="2"/>
      <c r="M3" s="2"/>
      <c r="N3" s="2"/>
      <c r="O3" s="2"/>
      <c r="P3" s="2"/>
      <c r="Q3" s="2"/>
      <c r="R3" s="2"/>
      <c r="S3" s="2"/>
      <c r="T3" s="2"/>
      <c r="U3" s="2"/>
      <c r="V3" s="2"/>
      <c r="W3" s="2"/>
      <c r="X3" s="2"/>
      <c r="Y3" s="2"/>
      <c r="Z3" s="2"/>
      <c r="AA3" s="2"/>
    </row>
    <row r="4" spans="1:27" ht="35.25" customHeight="1">
      <c r="A4" s="160"/>
      <c r="B4" s="160"/>
      <c r="C4" s="160"/>
      <c r="D4" s="160"/>
      <c r="E4" s="160"/>
      <c r="F4" s="160"/>
      <c r="G4" s="163"/>
      <c r="H4" s="160"/>
      <c r="I4" s="180"/>
      <c r="J4" s="2"/>
      <c r="K4" s="2"/>
      <c r="L4" s="2"/>
      <c r="M4" s="2"/>
      <c r="N4" s="2"/>
      <c r="O4" s="2"/>
      <c r="P4" s="2"/>
      <c r="Q4" s="2"/>
      <c r="R4" s="2"/>
      <c r="S4" s="2"/>
      <c r="T4" s="2"/>
      <c r="U4" s="2"/>
      <c r="V4" s="2"/>
      <c r="W4" s="2"/>
      <c r="X4" s="2"/>
      <c r="Y4" s="2"/>
      <c r="Z4" s="2"/>
      <c r="AA4" s="2"/>
    </row>
    <row r="5" spans="1:27" ht="33" customHeight="1">
      <c r="A5" s="181" t="s">
        <v>20</v>
      </c>
      <c r="B5" s="181"/>
      <c r="C5" s="181"/>
      <c r="D5" s="181"/>
      <c r="E5" s="181"/>
      <c r="F5" s="181"/>
      <c r="G5" s="181"/>
      <c r="H5" s="181"/>
      <c r="I5" s="181"/>
      <c r="J5" s="2"/>
      <c r="K5" s="2"/>
      <c r="L5" s="2"/>
      <c r="M5" s="2"/>
      <c r="N5" s="2"/>
      <c r="O5" s="2"/>
      <c r="P5" s="2"/>
      <c r="Q5" s="2"/>
      <c r="R5" s="2"/>
      <c r="S5" s="2"/>
      <c r="T5" s="2"/>
      <c r="U5" s="2"/>
      <c r="V5" s="2"/>
      <c r="W5" s="2"/>
      <c r="X5" s="2"/>
      <c r="Y5" s="2"/>
      <c r="Z5" s="2"/>
      <c r="AA5" s="2"/>
    </row>
    <row r="6" spans="1:27" ht="34.5" customHeight="1">
      <c r="A6" s="181" t="s">
        <v>36</v>
      </c>
      <c r="B6" s="181"/>
      <c r="C6" s="181"/>
      <c r="D6" s="181"/>
      <c r="E6" s="181"/>
      <c r="F6" s="181"/>
      <c r="G6" s="181"/>
      <c r="H6" s="181"/>
      <c r="I6" s="181"/>
      <c r="J6" s="2"/>
      <c r="K6" s="2"/>
      <c r="L6" s="2"/>
      <c r="M6" s="2"/>
      <c r="N6" s="2"/>
      <c r="O6" s="2"/>
      <c r="P6" s="2"/>
      <c r="Q6" s="2"/>
      <c r="R6" s="2"/>
      <c r="S6" s="2"/>
      <c r="T6" s="2"/>
      <c r="U6" s="2"/>
      <c r="V6" s="2"/>
      <c r="W6" s="2"/>
      <c r="X6" s="2"/>
      <c r="Y6" s="2"/>
      <c r="Z6" s="2"/>
      <c r="AA6" s="2"/>
    </row>
    <row r="7" spans="1:27" ht="24.75" customHeight="1">
      <c r="A7" s="176" t="s">
        <v>37</v>
      </c>
      <c r="B7" s="176"/>
      <c r="C7" s="176"/>
      <c r="D7" s="176"/>
      <c r="E7" s="176"/>
      <c r="F7" s="176"/>
      <c r="G7" s="176"/>
      <c r="H7" s="176"/>
      <c r="I7" s="176"/>
      <c r="J7" s="2"/>
      <c r="K7" s="2"/>
      <c r="L7" s="2"/>
      <c r="M7" s="2"/>
      <c r="N7" s="2"/>
      <c r="O7" s="2"/>
      <c r="P7" s="2"/>
      <c r="Q7" s="2"/>
      <c r="R7" s="2"/>
      <c r="S7" s="2"/>
      <c r="T7" s="2"/>
      <c r="U7" s="2"/>
      <c r="V7" s="2"/>
      <c r="W7" s="2"/>
      <c r="X7" s="2"/>
      <c r="Y7" s="2"/>
      <c r="Z7" s="2"/>
      <c r="AA7" s="2"/>
    </row>
    <row r="8" spans="1:27" ht="18" customHeight="1">
      <c r="A8" s="167" t="s">
        <v>38</v>
      </c>
      <c r="B8" s="167"/>
      <c r="C8" s="167"/>
      <c r="D8" s="167"/>
      <c r="E8" s="167"/>
      <c r="F8" s="167"/>
      <c r="G8" s="167"/>
      <c r="H8" s="167"/>
      <c r="I8" s="167"/>
      <c r="J8" s="2"/>
      <c r="K8" s="2"/>
      <c r="L8" s="2"/>
      <c r="M8" s="2"/>
      <c r="N8" s="2"/>
      <c r="O8" s="2"/>
      <c r="P8" s="2"/>
      <c r="Q8" s="2"/>
      <c r="R8" s="2"/>
      <c r="S8" s="2"/>
      <c r="T8" s="2"/>
      <c r="U8" s="2"/>
      <c r="V8" s="2"/>
      <c r="W8" s="2"/>
      <c r="X8" s="2"/>
      <c r="Y8" s="2"/>
      <c r="Z8" s="2"/>
      <c r="AA8" s="2"/>
    </row>
    <row r="9" spans="1:27" ht="57" customHeight="1">
      <c r="A9" s="167" t="s">
        <v>39</v>
      </c>
      <c r="B9" s="167"/>
      <c r="C9" s="167"/>
      <c r="D9" s="167"/>
      <c r="E9" s="167"/>
      <c r="F9" s="167"/>
      <c r="G9" s="167"/>
      <c r="H9" s="167"/>
      <c r="I9" s="167"/>
      <c r="J9" s="2"/>
      <c r="K9" s="2"/>
      <c r="L9" s="2"/>
      <c r="M9" s="2"/>
      <c r="N9" s="2"/>
      <c r="O9" s="2"/>
      <c r="P9" s="2"/>
      <c r="Q9" s="2"/>
      <c r="R9" s="2"/>
      <c r="S9" s="2"/>
      <c r="T9" s="2"/>
      <c r="U9" s="2"/>
      <c r="V9" s="2"/>
      <c r="W9" s="2"/>
      <c r="X9" s="2"/>
      <c r="Y9" s="2"/>
      <c r="Z9" s="2"/>
      <c r="AA9" s="2"/>
    </row>
    <row r="10" spans="1:27" ht="57.75" customHeight="1">
      <c r="A10" s="167" t="s">
        <v>40</v>
      </c>
      <c r="B10" s="167"/>
      <c r="C10" s="167"/>
      <c r="D10" s="167"/>
      <c r="E10" s="167"/>
      <c r="F10" s="167"/>
      <c r="G10" s="167"/>
      <c r="H10" s="167"/>
      <c r="I10" s="167"/>
      <c r="J10" s="8"/>
      <c r="K10" s="2"/>
      <c r="L10" s="2"/>
      <c r="M10" s="2"/>
      <c r="N10" s="2"/>
      <c r="O10" s="2"/>
      <c r="P10" s="2"/>
      <c r="Q10" s="2"/>
      <c r="R10" s="2"/>
      <c r="S10" s="2"/>
      <c r="T10" s="2"/>
      <c r="U10" s="2"/>
      <c r="V10" s="2"/>
      <c r="W10" s="2"/>
      <c r="X10" s="2"/>
      <c r="Y10" s="2"/>
      <c r="Z10" s="2"/>
      <c r="AA10" s="2"/>
    </row>
    <row r="11" spans="1:27" ht="57.75" customHeight="1">
      <c r="A11" s="172" t="s">
        <v>248</v>
      </c>
      <c r="B11" s="173"/>
      <c r="C11" s="173"/>
      <c r="D11" s="173"/>
      <c r="E11" s="173"/>
      <c r="F11" s="173"/>
      <c r="G11" s="173"/>
      <c r="H11" s="173"/>
      <c r="I11" s="174"/>
      <c r="J11" s="8"/>
      <c r="K11" s="2"/>
      <c r="L11" s="2"/>
      <c r="M11" s="2"/>
      <c r="N11" s="2"/>
      <c r="O11" s="2"/>
      <c r="P11" s="2"/>
      <c r="Q11" s="2"/>
      <c r="R11" s="2"/>
      <c r="S11" s="2"/>
      <c r="T11" s="2"/>
      <c r="U11" s="2"/>
      <c r="V11" s="2"/>
      <c r="W11" s="2"/>
      <c r="X11" s="2"/>
      <c r="Y11" s="2"/>
      <c r="Z11" s="2"/>
      <c r="AA11" s="2"/>
    </row>
    <row r="12" spans="1:27" ht="79.5" customHeight="1">
      <c r="A12" s="183" t="s">
        <v>41</v>
      </c>
      <c r="B12" s="19" t="s">
        <v>42</v>
      </c>
      <c r="C12" s="20">
        <v>70</v>
      </c>
      <c r="D12" s="20">
        <v>0</v>
      </c>
      <c r="E12" s="20">
        <f>E13/E14*100</f>
        <v>33.018867924528308</v>
      </c>
      <c r="F12" s="20">
        <f>F13/F14*100</f>
        <v>63.372093023255815</v>
      </c>
      <c r="G12" s="121" t="s">
        <v>13</v>
      </c>
      <c r="H12" s="122" t="e">
        <f>G12/C12*100</f>
        <v>#VALUE!</v>
      </c>
      <c r="I12" s="22" t="s">
        <v>43</v>
      </c>
      <c r="J12" s="2"/>
      <c r="K12" s="2"/>
      <c r="L12" s="2"/>
      <c r="M12" s="2"/>
      <c r="N12" s="2"/>
      <c r="O12" s="2"/>
      <c r="P12" s="2"/>
      <c r="Q12" s="2"/>
      <c r="R12" s="2"/>
      <c r="S12" s="2"/>
      <c r="T12" s="2"/>
      <c r="U12" s="2"/>
      <c r="V12" s="2"/>
      <c r="W12" s="2"/>
      <c r="X12" s="2"/>
      <c r="Y12" s="2"/>
      <c r="Z12" s="2"/>
      <c r="AA12" s="2"/>
    </row>
    <row r="13" spans="1:27" ht="62.75" customHeight="1">
      <c r="A13" s="184"/>
      <c r="B13" s="23" t="s">
        <v>44</v>
      </c>
      <c r="C13" s="24" t="s">
        <v>13</v>
      </c>
      <c r="D13" s="13">
        <v>0</v>
      </c>
      <c r="E13" s="13">
        <v>3.5</v>
      </c>
      <c r="F13" s="13">
        <v>10.9</v>
      </c>
      <c r="G13" s="111" t="s">
        <v>13</v>
      </c>
      <c r="H13" s="13" t="s">
        <v>13</v>
      </c>
      <c r="I13" s="22" t="s">
        <v>45</v>
      </c>
      <c r="J13" s="2"/>
      <c r="K13" s="2"/>
      <c r="L13" s="2"/>
      <c r="M13" s="2"/>
      <c r="N13" s="2"/>
      <c r="O13" s="2"/>
      <c r="P13" s="2"/>
      <c r="Q13" s="2"/>
      <c r="R13" s="2"/>
      <c r="S13" s="2"/>
      <c r="T13" s="2"/>
      <c r="U13" s="2"/>
      <c r="V13" s="2"/>
      <c r="W13" s="2"/>
      <c r="X13" s="2"/>
      <c r="Y13" s="2"/>
      <c r="Z13" s="2"/>
      <c r="AA13" s="2"/>
    </row>
    <row r="14" spans="1:27" ht="130.65" customHeight="1">
      <c r="A14" s="184"/>
      <c r="B14" s="190" t="s">
        <v>46</v>
      </c>
      <c r="C14" s="183" t="s">
        <v>13</v>
      </c>
      <c r="D14" s="189">
        <v>0</v>
      </c>
      <c r="E14" s="189">
        <v>10.6</v>
      </c>
      <c r="F14" s="189">
        <v>17.2</v>
      </c>
      <c r="G14" s="187" t="s">
        <v>13</v>
      </c>
      <c r="H14" s="187" t="s">
        <v>13</v>
      </c>
      <c r="I14" s="22" t="s">
        <v>47</v>
      </c>
      <c r="J14" s="2"/>
      <c r="K14" s="2"/>
      <c r="L14" s="2"/>
      <c r="M14" s="2"/>
      <c r="N14" s="2"/>
      <c r="O14" s="2"/>
      <c r="P14" s="2"/>
      <c r="Q14" s="2"/>
      <c r="R14" s="2"/>
      <c r="S14" s="2"/>
      <c r="T14" s="2"/>
      <c r="U14" s="2"/>
      <c r="V14" s="2"/>
      <c r="W14" s="2"/>
      <c r="X14" s="2"/>
      <c r="Y14" s="2"/>
      <c r="Z14" s="2"/>
      <c r="AA14" s="2"/>
    </row>
    <row r="15" spans="1:27" ht="176.25" customHeight="1">
      <c r="A15" s="185"/>
      <c r="B15" s="191"/>
      <c r="C15" s="185"/>
      <c r="D15" s="188"/>
      <c r="E15" s="188"/>
      <c r="F15" s="188"/>
      <c r="G15" s="188"/>
      <c r="H15" s="188"/>
      <c r="I15" s="110"/>
      <c r="J15" s="2"/>
      <c r="K15" s="2"/>
      <c r="L15" s="2"/>
      <c r="M15" s="2"/>
      <c r="N15" s="2"/>
      <c r="O15" s="2"/>
      <c r="P15" s="2"/>
      <c r="Q15" s="2"/>
      <c r="R15" s="2"/>
      <c r="S15" s="2"/>
      <c r="T15" s="2"/>
      <c r="U15" s="2"/>
      <c r="V15" s="2"/>
      <c r="W15" s="2"/>
      <c r="X15" s="2"/>
      <c r="Y15" s="2"/>
      <c r="Z15" s="2"/>
      <c r="AA15" s="2"/>
    </row>
    <row r="16" spans="1:27" ht="62.25" customHeight="1">
      <c r="A16" s="186" t="s">
        <v>48</v>
      </c>
      <c r="B16" s="68" t="s">
        <v>49</v>
      </c>
      <c r="C16" s="70">
        <v>100</v>
      </c>
      <c r="D16" s="75" t="s">
        <v>11</v>
      </c>
      <c r="E16" s="75" t="s">
        <v>11</v>
      </c>
      <c r="F16" s="75" t="s">
        <v>11</v>
      </c>
      <c r="G16" s="120">
        <f>G17/G18*100</f>
        <v>98.83720930232559</v>
      </c>
      <c r="H16" s="117">
        <f>G16/C16*100</f>
        <v>98.83720930232559</v>
      </c>
      <c r="I16" s="170"/>
      <c r="J16" s="2"/>
      <c r="K16" s="2"/>
      <c r="L16" s="2"/>
      <c r="M16" s="2"/>
      <c r="N16" s="2"/>
      <c r="O16" s="2"/>
      <c r="P16" s="2"/>
      <c r="Q16" s="2"/>
      <c r="R16" s="2"/>
      <c r="S16" s="2"/>
      <c r="T16" s="2"/>
      <c r="U16" s="2"/>
      <c r="V16" s="2"/>
      <c r="W16" s="2"/>
      <c r="X16" s="2"/>
      <c r="Y16" s="2"/>
      <c r="Z16" s="2"/>
      <c r="AA16" s="2"/>
    </row>
    <row r="17" spans="1:27" ht="95.25" customHeight="1">
      <c r="A17" s="186"/>
      <c r="B17" s="68" t="s">
        <v>44</v>
      </c>
      <c r="C17" s="76" t="s">
        <v>13</v>
      </c>
      <c r="D17" s="70" t="s">
        <v>11</v>
      </c>
      <c r="E17" s="70" t="s">
        <v>11</v>
      </c>
      <c r="F17" s="70" t="s">
        <v>11</v>
      </c>
      <c r="G17" s="83">
        <v>17</v>
      </c>
      <c r="H17" s="70" t="s">
        <v>13</v>
      </c>
      <c r="I17" s="186"/>
      <c r="J17" s="2"/>
      <c r="K17" s="2"/>
      <c r="L17" s="2"/>
      <c r="M17" s="2"/>
      <c r="N17" s="2"/>
      <c r="O17" s="2"/>
      <c r="P17" s="2"/>
      <c r="Q17" s="2"/>
      <c r="R17" s="2"/>
      <c r="S17" s="2"/>
      <c r="T17" s="2"/>
      <c r="U17" s="2"/>
      <c r="V17" s="2"/>
      <c r="W17" s="2"/>
      <c r="X17" s="2"/>
      <c r="Y17" s="2"/>
      <c r="Z17" s="2"/>
      <c r="AA17" s="2"/>
    </row>
    <row r="18" spans="1:27" ht="75.75" customHeight="1">
      <c r="A18" s="186"/>
      <c r="B18" s="68" t="s">
        <v>46</v>
      </c>
      <c r="C18" s="76" t="s">
        <v>13</v>
      </c>
      <c r="D18" s="70" t="s">
        <v>11</v>
      </c>
      <c r="E18" s="70" t="s">
        <v>11</v>
      </c>
      <c r="F18" s="70" t="s">
        <v>11</v>
      </c>
      <c r="G18" s="70">
        <v>17.2</v>
      </c>
      <c r="H18" s="70" t="s">
        <v>13</v>
      </c>
      <c r="I18" s="186"/>
      <c r="J18" s="2"/>
      <c r="K18" s="2"/>
      <c r="L18" s="2"/>
      <c r="M18" s="2"/>
      <c r="N18" s="2"/>
      <c r="O18" s="2"/>
      <c r="P18" s="2"/>
      <c r="Q18" s="2"/>
      <c r="R18" s="2"/>
      <c r="S18" s="2"/>
      <c r="T18" s="2"/>
      <c r="U18" s="2"/>
      <c r="V18" s="2"/>
      <c r="W18" s="2"/>
      <c r="X18" s="2"/>
      <c r="Y18" s="2"/>
      <c r="Z18" s="2"/>
      <c r="AA18" s="2"/>
    </row>
    <row r="19" spans="1:27" ht="14.25" customHeight="1">
      <c r="A19" s="171" t="s">
        <v>15</v>
      </c>
      <c r="B19" s="171"/>
      <c r="C19" s="171"/>
      <c r="D19" s="171"/>
      <c r="E19" s="171"/>
      <c r="F19" s="171"/>
      <c r="G19" s="171"/>
      <c r="H19" s="171"/>
      <c r="I19" s="171"/>
      <c r="J19" s="2"/>
      <c r="K19" s="2"/>
      <c r="L19" s="2"/>
      <c r="M19" s="2"/>
      <c r="N19" s="2"/>
      <c r="O19" s="2"/>
      <c r="P19" s="2"/>
      <c r="Q19" s="2"/>
      <c r="R19" s="2"/>
      <c r="S19" s="2"/>
      <c r="T19" s="2"/>
      <c r="U19" s="2"/>
      <c r="V19" s="2"/>
      <c r="W19" s="2"/>
      <c r="X19" s="2"/>
      <c r="Y19" s="2"/>
      <c r="Z19" s="2"/>
      <c r="AA19" s="2"/>
    </row>
    <row r="20" spans="1:27" ht="13.5" customHeight="1">
      <c r="A20" s="182" t="s">
        <v>50</v>
      </c>
      <c r="B20" s="182"/>
      <c r="C20" s="182"/>
      <c r="D20" s="182"/>
      <c r="E20" s="182"/>
      <c r="F20" s="182"/>
      <c r="G20" s="182"/>
      <c r="H20" s="182"/>
      <c r="I20" s="182"/>
      <c r="J20" s="2"/>
      <c r="K20" s="2"/>
      <c r="L20" s="2"/>
      <c r="M20" s="2"/>
      <c r="N20" s="2"/>
      <c r="O20" s="2"/>
      <c r="P20" s="2"/>
      <c r="Q20" s="2"/>
      <c r="R20" s="2"/>
      <c r="S20" s="2"/>
      <c r="T20" s="2"/>
      <c r="U20" s="2"/>
      <c r="V20" s="2"/>
      <c r="W20" s="2"/>
      <c r="X20" s="2"/>
      <c r="Y20" s="2"/>
      <c r="Z20" s="2"/>
      <c r="AA20" s="2"/>
    </row>
    <row r="21" spans="1:27" ht="13.5" customHeight="1">
      <c r="A21" s="182" t="s">
        <v>17</v>
      </c>
      <c r="B21" s="182"/>
      <c r="C21" s="182"/>
      <c r="D21" s="182"/>
      <c r="E21" s="182"/>
      <c r="F21" s="182"/>
      <c r="G21" s="182"/>
      <c r="H21" s="182"/>
      <c r="I21" s="182"/>
      <c r="J21" s="2"/>
      <c r="K21" s="2"/>
      <c r="L21" s="2"/>
      <c r="M21" s="2"/>
      <c r="N21" s="2"/>
      <c r="O21" s="2"/>
      <c r="P21" s="2"/>
      <c r="Q21" s="2"/>
      <c r="R21" s="2"/>
      <c r="S21" s="2"/>
      <c r="T21" s="2"/>
      <c r="U21" s="2"/>
      <c r="V21" s="2"/>
      <c r="W21" s="2"/>
      <c r="X21" s="2"/>
      <c r="Y21" s="2"/>
      <c r="Z21" s="2"/>
      <c r="AA21" s="2"/>
    </row>
    <row r="22" spans="1:27" ht="14.25" customHeight="1">
      <c r="A22" s="157"/>
      <c r="B22" s="157"/>
      <c r="C22" s="157"/>
      <c r="D22" s="157"/>
      <c r="E22" s="157"/>
      <c r="F22" s="157"/>
      <c r="G22" s="157"/>
      <c r="H22" s="157"/>
      <c r="I22" s="157"/>
      <c r="J22" s="2"/>
      <c r="K22" s="2"/>
      <c r="L22" s="2"/>
      <c r="M22" s="2"/>
      <c r="N22" s="2"/>
      <c r="O22" s="2"/>
      <c r="P22" s="2"/>
      <c r="Q22" s="2"/>
      <c r="R22" s="2"/>
      <c r="S22" s="2"/>
      <c r="T22" s="2"/>
      <c r="U22" s="2"/>
      <c r="V22" s="2"/>
      <c r="W22" s="2"/>
      <c r="X22" s="2"/>
      <c r="Y22" s="2"/>
      <c r="Z22" s="2"/>
      <c r="AA22" s="2"/>
    </row>
    <row r="23" spans="1:27" ht="14.25" customHeight="1">
      <c r="A23" s="158"/>
      <c r="B23" s="158"/>
      <c r="C23" s="158"/>
      <c r="D23" s="158"/>
      <c r="E23" s="158"/>
      <c r="F23" s="158"/>
      <c r="G23" s="158"/>
      <c r="H23" s="158"/>
      <c r="I23" s="158"/>
      <c r="J23" s="2"/>
      <c r="K23" s="2"/>
      <c r="L23" s="2"/>
      <c r="M23" s="2"/>
      <c r="N23" s="2"/>
      <c r="O23" s="2"/>
      <c r="P23" s="2"/>
      <c r="Q23" s="2"/>
      <c r="R23" s="2"/>
      <c r="S23" s="2"/>
      <c r="T23" s="2"/>
      <c r="U23" s="2"/>
      <c r="V23" s="2"/>
      <c r="W23" s="2"/>
      <c r="X23" s="2"/>
      <c r="Y23" s="2"/>
      <c r="Z23" s="2"/>
      <c r="AA23" s="2"/>
    </row>
    <row r="24" spans="1:27" ht="14.25" customHeight="1">
      <c r="A24" s="158"/>
      <c r="B24" s="158"/>
      <c r="C24" s="158"/>
      <c r="D24" s="158"/>
      <c r="E24" s="158"/>
      <c r="F24" s="158"/>
      <c r="G24" s="158"/>
      <c r="H24" s="158"/>
      <c r="I24" s="158"/>
      <c r="J24" s="2"/>
      <c r="K24" s="2"/>
      <c r="L24" s="2"/>
      <c r="M24" s="2"/>
      <c r="N24" s="2"/>
      <c r="O24" s="2"/>
      <c r="P24" s="2"/>
      <c r="Q24" s="2"/>
      <c r="R24" s="2"/>
      <c r="S24" s="2"/>
      <c r="T24" s="2"/>
      <c r="U24" s="2"/>
      <c r="V24" s="2"/>
      <c r="W24" s="2"/>
      <c r="X24" s="2"/>
      <c r="Y24" s="2"/>
      <c r="Z24" s="2"/>
      <c r="AA24" s="2"/>
    </row>
    <row r="25" spans="1:27"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4.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4.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sheetData>
  <mergeCells count="34">
    <mergeCell ref="A22:I22"/>
    <mergeCell ref="A10:I10"/>
    <mergeCell ref="A16:A18"/>
    <mergeCell ref="I16:I18"/>
    <mergeCell ref="A19:I19"/>
    <mergeCell ref="A11:I11"/>
    <mergeCell ref="H14:H15"/>
    <mergeCell ref="G14:G15"/>
    <mergeCell ref="F14:F15"/>
    <mergeCell ref="E14:E15"/>
    <mergeCell ref="D14:D15"/>
    <mergeCell ref="C14:C15"/>
    <mergeCell ref="B14:B15"/>
    <mergeCell ref="A8:I8"/>
    <mergeCell ref="A9:I9"/>
    <mergeCell ref="A20:I20"/>
    <mergeCell ref="A21:I21"/>
    <mergeCell ref="A12:A15"/>
    <mergeCell ref="A23:I23"/>
    <mergeCell ref="A24:I24"/>
    <mergeCell ref="A1:I1"/>
    <mergeCell ref="A2:A4"/>
    <mergeCell ref="B2:B4"/>
    <mergeCell ref="C2:H2"/>
    <mergeCell ref="I2:I4"/>
    <mergeCell ref="C3:C4"/>
    <mergeCell ref="D3:D4"/>
    <mergeCell ref="E3:E4"/>
    <mergeCell ref="F3:F4"/>
    <mergeCell ref="H3:H4"/>
    <mergeCell ref="G3:G4"/>
    <mergeCell ref="A5:I5"/>
    <mergeCell ref="A6:I6"/>
    <mergeCell ref="A7:I7"/>
  </mergeCells>
  <pageMargins left="0.25" right="0.25" top="0.75" bottom="0.75" header="0.511811023622047" footer="0.511811023622047"/>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2"/>
  <sheetViews>
    <sheetView topLeftCell="A13" zoomScale="80" zoomScaleNormal="80" workbookViewId="0">
      <selection activeCell="L21" sqref="L21"/>
    </sheetView>
  </sheetViews>
  <sheetFormatPr defaultColWidth="12.58203125" defaultRowHeight="14"/>
  <cols>
    <col min="1" max="1" width="9.58203125" customWidth="1"/>
    <col min="2" max="2" width="23.4140625" customWidth="1"/>
    <col min="3" max="3" width="9.08203125" customWidth="1"/>
    <col min="4" max="4" width="8.58203125" customWidth="1"/>
    <col min="5" max="7" width="10.08203125" customWidth="1"/>
    <col min="8" max="8" width="9.58203125" customWidth="1"/>
    <col min="9" max="9" width="35.9140625" customWidth="1"/>
    <col min="10" max="27" width="8.58203125" customWidth="1"/>
  </cols>
  <sheetData>
    <row r="1" spans="1:27" ht="15" customHeight="1">
      <c r="A1" s="159" t="s">
        <v>226</v>
      </c>
      <c r="B1" s="159"/>
      <c r="C1" s="159"/>
      <c r="D1" s="159"/>
      <c r="E1" s="159"/>
      <c r="F1" s="159"/>
      <c r="G1" s="159"/>
      <c r="H1" s="159"/>
      <c r="I1" s="159"/>
    </row>
    <row r="2" spans="1:27" ht="14.25" customHeight="1">
      <c r="A2" s="160" t="s">
        <v>51</v>
      </c>
      <c r="B2" s="160" t="s">
        <v>1</v>
      </c>
      <c r="C2" s="160" t="s">
        <v>2</v>
      </c>
      <c r="D2" s="160"/>
      <c r="E2" s="160"/>
      <c r="F2" s="160"/>
      <c r="G2" s="160"/>
      <c r="H2" s="160"/>
      <c r="I2" s="161" t="s">
        <v>3</v>
      </c>
    </row>
    <row r="3" spans="1:27" ht="13.5" customHeight="1">
      <c r="A3" s="160"/>
      <c r="B3" s="160"/>
      <c r="C3" s="160" t="s">
        <v>4</v>
      </c>
      <c r="D3" s="160" t="s">
        <v>18</v>
      </c>
      <c r="E3" s="160" t="s">
        <v>19</v>
      </c>
      <c r="F3" s="160" t="s">
        <v>5</v>
      </c>
      <c r="G3" s="162" t="s">
        <v>231</v>
      </c>
      <c r="H3" s="160" t="s">
        <v>6</v>
      </c>
      <c r="I3" s="161"/>
    </row>
    <row r="4" spans="1:27" ht="37.5" customHeight="1">
      <c r="A4" s="160"/>
      <c r="B4" s="160"/>
      <c r="C4" s="160"/>
      <c r="D4" s="160"/>
      <c r="E4" s="160"/>
      <c r="F4" s="160"/>
      <c r="G4" s="163"/>
      <c r="H4" s="160"/>
      <c r="I4" s="161"/>
    </row>
    <row r="5" spans="1:27" ht="27" customHeight="1">
      <c r="A5" s="164" t="s">
        <v>20</v>
      </c>
      <c r="B5" s="164"/>
      <c r="C5" s="164"/>
      <c r="D5" s="164"/>
      <c r="E5" s="164"/>
      <c r="F5" s="164"/>
      <c r="G5" s="164"/>
      <c r="H5" s="164"/>
      <c r="I5" s="164"/>
    </row>
    <row r="6" spans="1:27" ht="40.5" customHeight="1">
      <c r="A6" s="164" t="s">
        <v>52</v>
      </c>
      <c r="B6" s="164"/>
      <c r="C6" s="164"/>
      <c r="D6" s="164"/>
      <c r="E6" s="164"/>
      <c r="F6" s="164"/>
      <c r="G6" s="164"/>
      <c r="H6" s="164"/>
      <c r="I6" s="164"/>
    </row>
    <row r="7" spans="1:27" ht="33" customHeight="1">
      <c r="A7" s="176" t="s">
        <v>53</v>
      </c>
      <c r="B7" s="176"/>
      <c r="C7" s="176"/>
      <c r="D7" s="176"/>
      <c r="E7" s="176"/>
      <c r="F7" s="176"/>
      <c r="G7" s="176"/>
      <c r="H7" s="176"/>
      <c r="I7" s="176"/>
    </row>
    <row r="8" spans="1:27" ht="201.75" customHeight="1">
      <c r="A8" s="167" t="s">
        <v>54</v>
      </c>
      <c r="B8" s="167"/>
      <c r="C8" s="167"/>
      <c r="D8" s="167"/>
      <c r="E8" s="167"/>
      <c r="F8" s="167"/>
      <c r="G8" s="167"/>
      <c r="H8" s="167"/>
      <c r="I8" s="167"/>
    </row>
    <row r="9" spans="1:27" ht="251.25" customHeight="1">
      <c r="A9" s="167" t="s">
        <v>55</v>
      </c>
      <c r="B9" s="167"/>
      <c r="C9" s="167"/>
      <c r="D9" s="167"/>
      <c r="E9" s="167"/>
      <c r="F9" s="167"/>
      <c r="G9" s="167"/>
      <c r="H9" s="167"/>
      <c r="I9" s="167"/>
    </row>
    <row r="10" spans="1:27" ht="239.25" customHeight="1">
      <c r="A10" s="167" t="s">
        <v>56</v>
      </c>
      <c r="B10" s="167"/>
      <c r="C10" s="167"/>
      <c r="D10" s="167"/>
      <c r="E10" s="167"/>
      <c r="F10" s="167"/>
      <c r="G10" s="167"/>
      <c r="H10" s="167"/>
      <c r="I10" s="167"/>
      <c r="J10" s="3"/>
    </row>
    <row r="11" spans="1:27" ht="271.5" customHeight="1">
      <c r="A11" s="172" t="s">
        <v>261</v>
      </c>
      <c r="B11" s="173"/>
      <c r="C11" s="173"/>
      <c r="D11" s="173"/>
      <c r="E11" s="173"/>
      <c r="F11" s="173"/>
      <c r="G11" s="173"/>
      <c r="H11" s="173"/>
      <c r="I11" s="174"/>
      <c r="J11" s="3"/>
    </row>
    <row r="12" spans="1:27" ht="49.5" customHeight="1">
      <c r="A12" s="195" t="s">
        <v>57</v>
      </c>
      <c r="B12" s="23" t="s">
        <v>58</v>
      </c>
      <c r="C12" s="25">
        <v>55</v>
      </c>
      <c r="D12" s="13">
        <f>(D13+D14/D15)*100</f>
        <v>7.2180550072377949</v>
      </c>
      <c r="E12" s="13">
        <f>(E13+E14)/E15*100</f>
        <v>8.1227793130675092</v>
      </c>
      <c r="F12" s="13">
        <f>(F13+F14)/F15*100</f>
        <v>8.1227793130675092</v>
      </c>
      <c r="G12" s="123">
        <f>(G13+G14)/G15*100</f>
        <v>21.891038294512434</v>
      </c>
      <c r="H12" s="124">
        <f>G12/C12*100</f>
        <v>39.801887808204427</v>
      </c>
      <c r="I12" s="22" t="s">
        <v>59</v>
      </c>
    </row>
    <row r="13" spans="1:27" ht="72" customHeight="1">
      <c r="A13" s="195"/>
      <c r="B13" s="23" t="s">
        <v>60</v>
      </c>
      <c r="C13" s="11" t="s">
        <v>13</v>
      </c>
      <c r="D13" s="13">
        <v>0</v>
      </c>
      <c r="E13" s="13">
        <v>137.5</v>
      </c>
      <c r="F13" s="13">
        <v>137.5</v>
      </c>
      <c r="G13" s="116">
        <v>2230</v>
      </c>
      <c r="H13" s="13" t="s">
        <v>13</v>
      </c>
      <c r="I13" s="22" t="s">
        <v>61</v>
      </c>
    </row>
    <row r="14" spans="1:27" ht="48" customHeight="1">
      <c r="A14" s="195"/>
      <c r="B14" s="23" t="s">
        <v>62</v>
      </c>
      <c r="C14" s="11" t="s">
        <v>13</v>
      </c>
      <c r="D14" s="155">
        <v>1097</v>
      </c>
      <c r="E14" s="155">
        <v>1097</v>
      </c>
      <c r="F14" s="155">
        <v>1097</v>
      </c>
      <c r="G14" s="155">
        <v>1097</v>
      </c>
      <c r="H14" s="13" t="s">
        <v>13</v>
      </c>
      <c r="I14" s="22" t="s">
        <v>63</v>
      </c>
    </row>
    <row r="15" spans="1:27" ht="54.75" customHeight="1">
      <c r="A15" s="195"/>
      <c r="B15" s="23" t="s">
        <v>64</v>
      </c>
      <c r="C15" s="11" t="s">
        <v>13</v>
      </c>
      <c r="D15" s="27">
        <v>15198</v>
      </c>
      <c r="E15" s="27">
        <v>15198</v>
      </c>
      <c r="F15" s="27">
        <v>15198</v>
      </c>
      <c r="G15" s="58">
        <v>15198</v>
      </c>
      <c r="H15" s="13" t="s">
        <v>13</v>
      </c>
      <c r="I15" s="74"/>
    </row>
    <row r="16" spans="1:27" ht="84" customHeight="1">
      <c r="A16" s="183" t="s">
        <v>65</v>
      </c>
      <c r="B16" s="190" t="s">
        <v>66</v>
      </c>
      <c r="C16" s="183">
        <v>1</v>
      </c>
      <c r="D16" s="205" t="s">
        <v>11</v>
      </c>
      <c r="E16" s="202">
        <v>0</v>
      </c>
      <c r="F16" s="202">
        <v>0</v>
      </c>
      <c r="G16" s="199">
        <v>1</v>
      </c>
      <c r="H16" s="196">
        <f>G16/C16*100</f>
        <v>100</v>
      </c>
      <c r="I16" s="26" t="s">
        <v>67</v>
      </c>
      <c r="J16" s="2"/>
      <c r="K16" s="2"/>
      <c r="L16" s="2"/>
      <c r="M16" s="2"/>
      <c r="N16" s="2"/>
      <c r="O16" s="2"/>
      <c r="P16" s="2"/>
      <c r="Q16" s="2"/>
      <c r="R16" s="2"/>
      <c r="S16" s="2"/>
      <c r="T16" s="2"/>
      <c r="U16" s="2"/>
      <c r="V16" s="2"/>
      <c r="W16" s="2"/>
      <c r="X16" s="2"/>
      <c r="Y16" s="2"/>
      <c r="Z16" s="2"/>
      <c r="AA16" s="2"/>
    </row>
    <row r="17" spans="1:27" ht="97.5" customHeight="1">
      <c r="A17" s="184"/>
      <c r="B17" s="208"/>
      <c r="C17" s="184"/>
      <c r="D17" s="206"/>
      <c r="E17" s="203"/>
      <c r="F17" s="203"/>
      <c r="G17" s="200"/>
      <c r="H17" s="197"/>
      <c r="I17" s="26" t="s">
        <v>68</v>
      </c>
      <c r="J17" s="2"/>
      <c r="K17" s="2"/>
      <c r="L17" s="2"/>
      <c r="M17" s="2"/>
      <c r="N17" s="2"/>
      <c r="O17" s="2"/>
      <c r="P17" s="2"/>
      <c r="Q17" s="2"/>
      <c r="R17" s="2"/>
      <c r="S17" s="2"/>
      <c r="T17" s="2"/>
      <c r="U17" s="2"/>
      <c r="V17" s="2"/>
      <c r="W17" s="2"/>
      <c r="X17" s="2"/>
      <c r="Y17" s="2"/>
      <c r="Z17" s="2"/>
      <c r="AA17" s="2"/>
    </row>
    <row r="18" spans="1:27" ht="21" customHeight="1">
      <c r="A18" s="185"/>
      <c r="B18" s="191"/>
      <c r="C18" s="185"/>
      <c r="D18" s="207"/>
      <c r="E18" s="204"/>
      <c r="F18" s="204"/>
      <c r="G18" s="201"/>
      <c r="H18" s="198"/>
      <c r="I18" s="77"/>
      <c r="J18" s="2"/>
      <c r="K18" s="2"/>
      <c r="L18" s="2"/>
      <c r="M18" s="2"/>
      <c r="N18" s="2"/>
      <c r="O18" s="2"/>
      <c r="P18" s="2"/>
      <c r="Q18" s="2"/>
      <c r="R18" s="2"/>
      <c r="S18" s="2"/>
      <c r="T18" s="2"/>
      <c r="U18" s="2"/>
      <c r="V18" s="2"/>
      <c r="W18" s="2"/>
      <c r="X18" s="2"/>
      <c r="Y18" s="2"/>
      <c r="Z18" s="2"/>
      <c r="AA18" s="2"/>
    </row>
    <row r="19" spans="1:27" ht="84" customHeight="1">
      <c r="A19" s="192" t="s">
        <v>69</v>
      </c>
      <c r="B19" s="78" t="s">
        <v>70</v>
      </c>
      <c r="C19" s="79">
        <v>100</v>
      </c>
      <c r="D19" s="79" t="s">
        <v>11</v>
      </c>
      <c r="E19" s="79">
        <v>0</v>
      </c>
      <c r="F19" s="79" t="s">
        <v>11</v>
      </c>
      <c r="G19" s="125" t="e">
        <f>G20/G21*100</f>
        <v>#DIV/0!</v>
      </c>
      <c r="H19" s="126" t="e">
        <f>G19/C19*100</f>
        <v>#DIV/0!</v>
      </c>
      <c r="I19" s="80" t="s">
        <v>71</v>
      </c>
      <c r="J19" s="2"/>
      <c r="K19" s="2"/>
      <c r="L19" s="2"/>
      <c r="M19" s="2"/>
      <c r="N19" s="2"/>
      <c r="O19" s="2"/>
      <c r="P19" s="2"/>
      <c r="Q19" s="2"/>
      <c r="R19" s="2"/>
      <c r="S19" s="2"/>
      <c r="T19" s="2"/>
      <c r="U19" s="2"/>
      <c r="V19" s="2"/>
      <c r="W19" s="2"/>
      <c r="X19" s="2"/>
      <c r="Y19" s="2"/>
      <c r="Z19" s="2"/>
      <c r="AA19" s="2"/>
    </row>
    <row r="20" spans="1:27" ht="60" customHeight="1">
      <c r="A20" s="192"/>
      <c r="B20" s="78" t="s">
        <v>72</v>
      </c>
      <c r="C20" s="81" t="s">
        <v>13</v>
      </c>
      <c r="D20" s="79" t="s">
        <v>11</v>
      </c>
      <c r="E20" s="79">
        <v>0</v>
      </c>
      <c r="F20" s="79" t="s">
        <v>11</v>
      </c>
      <c r="G20" s="79">
        <v>0</v>
      </c>
      <c r="H20" s="79" t="s">
        <v>13</v>
      </c>
      <c r="I20" s="193" t="s">
        <v>249</v>
      </c>
    </row>
    <row r="21" spans="1:27" ht="105" customHeight="1">
      <c r="A21" s="192"/>
      <c r="B21" s="78" t="s">
        <v>73</v>
      </c>
      <c r="C21" s="81" t="s">
        <v>13</v>
      </c>
      <c r="D21" s="79" t="s">
        <v>11</v>
      </c>
      <c r="E21" s="79">
        <v>0</v>
      </c>
      <c r="F21" s="79" t="s">
        <v>11</v>
      </c>
      <c r="G21" s="79">
        <v>0</v>
      </c>
      <c r="H21" s="79" t="s">
        <v>13</v>
      </c>
      <c r="I21" s="194"/>
    </row>
    <row r="22" spans="1:27" ht="14.25" customHeight="1">
      <c r="A22" s="171" t="s">
        <v>15</v>
      </c>
      <c r="B22" s="171"/>
      <c r="C22" s="171"/>
      <c r="D22" s="171"/>
      <c r="E22" s="171"/>
      <c r="F22" s="171"/>
      <c r="G22" s="171"/>
      <c r="H22" s="171"/>
      <c r="I22" s="171"/>
    </row>
    <row r="23" spans="1:27" ht="14.25" customHeight="1">
      <c r="A23" s="168" t="s">
        <v>50</v>
      </c>
      <c r="B23" s="168"/>
      <c r="C23" s="168"/>
      <c r="D23" s="168"/>
      <c r="E23" s="168"/>
      <c r="F23" s="168"/>
      <c r="G23" s="168"/>
      <c r="H23" s="168"/>
      <c r="I23" s="168"/>
    </row>
    <row r="24" spans="1:27" ht="18.75" customHeight="1">
      <c r="A24" s="168" t="s">
        <v>74</v>
      </c>
      <c r="B24" s="168"/>
      <c r="C24" s="168"/>
      <c r="D24" s="168"/>
      <c r="E24" s="168"/>
      <c r="F24" s="168"/>
      <c r="G24" s="168"/>
      <c r="H24" s="168"/>
      <c r="I24" s="168"/>
    </row>
    <row r="25" spans="1:27" ht="12.75" customHeight="1">
      <c r="A25" s="157"/>
      <c r="B25" s="157"/>
      <c r="C25" s="157"/>
      <c r="D25" s="157"/>
      <c r="E25" s="157"/>
      <c r="F25" s="157"/>
      <c r="G25" s="157"/>
      <c r="H25" s="157"/>
      <c r="I25" s="157"/>
    </row>
    <row r="26" spans="1:27" ht="14.25" customHeight="1">
      <c r="A26" s="158"/>
      <c r="B26" s="158"/>
      <c r="C26" s="158"/>
      <c r="D26" s="158"/>
      <c r="E26" s="158"/>
      <c r="F26" s="158"/>
      <c r="G26" s="158"/>
      <c r="H26" s="158"/>
      <c r="I26" s="158"/>
    </row>
    <row r="27" spans="1:27" ht="14.25" customHeight="1">
      <c r="A27" s="158"/>
      <c r="B27" s="158"/>
      <c r="C27" s="158"/>
      <c r="D27" s="158"/>
      <c r="E27" s="158"/>
      <c r="F27" s="158"/>
      <c r="G27" s="158"/>
      <c r="H27" s="158"/>
      <c r="I27" s="158"/>
    </row>
    <row r="28" spans="1:27" ht="14.25" customHeight="1"/>
    <row r="29" spans="1:27" ht="14.25" customHeight="1"/>
    <row r="30" spans="1:27" ht="14.25" customHeight="1"/>
    <row r="31" spans="1:27" ht="14.25" customHeight="1"/>
    <row r="32" spans="1:2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35">
    <mergeCell ref="A10:I10"/>
    <mergeCell ref="A12:A15"/>
    <mergeCell ref="A11:I11"/>
    <mergeCell ref="H16:H18"/>
    <mergeCell ref="G16:G18"/>
    <mergeCell ref="F16:F18"/>
    <mergeCell ref="E16:E18"/>
    <mergeCell ref="D16:D18"/>
    <mergeCell ref="C16:C18"/>
    <mergeCell ref="B16:B18"/>
    <mergeCell ref="A16:A18"/>
    <mergeCell ref="A5:I5"/>
    <mergeCell ref="A6:I6"/>
    <mergeCell ref="A7:I7"/>
    <mergeCell ref="A8:I8"/>
    <mergeCell ref="A9:I9"/>
    <mergeCell ref="A1:I1"/>
    <mergeCell ref="A2:A4"/>
    <mergeCell ref="B2:B4"/>
    <mergeCell ref="C2:H2"/>
    <mergeCell ref="I2:I4"/>
    <mergeCell ref="C3:C4"/>
    <mergeCell ref="D3:D4"/>
    <mergeCell ref="E3:E4"/>
    <mergeCell ref="F3:F4"/>
    <mergeCell ref="H3:H4"/>
    <mergeCell ref="G3:G4"/>
    <mergeCell ref="A26:I26"/>
    <mergeCell ref="A27:I27"/>
    <mergeCell ref="A25:I25"/>
    <mergeCell ref="A19:A21"/>
    <mergeCell ref="I20:I21"/>
    <mergeCell ref="A22:I22"/>
    <mergeCell ref="A23:I23"/>
    <mergeCell ref="A24:I24"/>
  </mergeCells>
  <pageMargins left="0.25" right="0.25" top="0.75" bottom="0.75" header="0.511811023622047" footer="0.511811023622047"/>
  <pageSetup paperSize="8"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topLeftCell="A11" zoomScale="90" zoomScaleNormal="90" workbookViewId="0">
      <selection activeCell="J10" sqref="J10"/>
    </sheetView>
  </sheetViews>
  <sheetFormatPr defaultColWidth="12.58203125" defaultRowHeight="14"/>
  <cols>
    <col min="1" max="1" width="10.5" customWidth="1"/>
    <col min="2" max="2" width="21.08203125" customWidth="1"/>
    <col min="3" max="3" width="9.08203125" customWidth="1"/>
    <col min="4" max="7" width="9.4140625" customWidth="1"/>
    <col min="8" max="8" width="10.08203125" customWidth="1"/>
    <col min="9" max="9" width="49.9140625" customWidth="1"/>
    <col min="10" max="27" width="8.58203125" customWidth="1"/>
  </cols>
  <sheetData>
    <row r="1" spans="1:10" ht="15" customHeight="1">
      <c r="A1" s="159" t="s">
        <v>227</v>
      </c>
      <c r="B1" s="159"/>
      <c r="C1" s="159"/>
      <c r="D1" s="159"/>
      <c r="E1" s="159"/>
      <c r="F1" s="159"/>
      <c r="G1" s="159"/>
      <c r="H1" s="159"/>
      <c r="I1" s="159"/>
    </row>
    <row r="2" spans="1:10" ht="14.25" customHeight="1">
      <c r="A2" s="160" t="s">
        <v>0</v>
      </c>
      <c r="B2" s="160" t="s">
        <v>1</v>
      </c>
      <c r="C2" s="160" t="s">
        <v>2</v>
      </c>
      <c r="D2" s="160"/>
      <c r="E2" s="160"/>
      <c r="F2" s="160"/>
      <c r="G2" s="160"/>
      <c r="H2" s="160"/>
      <c r="I2" s="161" t="s">
        <v>3</v>
      </c>
    </row>
    <row r="3" spans="1:10" ht="22.5" customHeight="1">
      <c r="A3" s="160"/>
      <c r="B3" s="160"/>
      <c r="C3" s="160" t="s">
        <v>4</v>
      </c>
      <c r="D3" s="160" t="s">
        <v>18</v>
      </c>
      <c r="E3" s="160" t="s">
        <v>19</v>
      </c>
      <c r="F3" s="160" t="s">
        <v>5</v>
      </c>
      <c r="G3" s="162" t="s">
        <v>231</v>
      </c>
      <c r="H3" s="160" t="s">
        <v>6</v>
      </c>
      <c r="I3" s="161"/>
    </row>
    <row r="4" spans="1:10" ht="40.5" customHeight="1">
      <c r="A4" s="160"/>
      <c r="B4" s="160"/>
      <c r="C4" s="160"/>
      <c r="D4" s="160"/>
      <c r="E4" s="160"/>
      <c r="F4" s="160"/>
      <c r="G4" s="163"/>
      <c r="H4" s="160"/>
      <c r="I4" s="161"/>
    </row>
    <row r="5" spans="1:10" ht="25.5" customHeight="1">
      <c r="A5" s="164" t="s">
        <v>20</v>
      </c>
      <c r="B5" s="164"/>
      <c r="C5" s="164"/>
      <c r="D5" s="164"/>
      <c r="E5" s="164"/>
      <c r="F5" s="164"/>
      <c r="G5" s="164"/>
      <c r="H5" s="164"/>
      <c r="I5" s="164"/>
    </row>
    <row r="6" spans="1:10" ht="23.25" customHeight="1">
      <c r="A6" s="164" t="s">
        <v>75</v>
      </c>
      <c r="B6" s="164"/>
      <c r="C6" s="164"/>
      <c r="D6" s="164"/>
      <c r="E6" s="164"/>
      <c r="F6" s="164"/>
      <c r="G6" s="164"/>
      <c r="H6" s="164"/>
      <c r="I6" s="164"/>
    </row>
    <row r="7" spans="1:10" ht="30.75" customHeight="1">
      <c r="A7" s="176" t="s">
        <v>76</v>
      </c>
      <c r="B7" s="176"/>
      <c r="C7" s="176"/>
      <c r="D7" s="176"/>
      <c r="E7" s="176"/>
      <c r="F7" s="176"/>
      <c r="G7" s="176"/>
      <c r="H7" s="176"/>
      <c r="I7" s="176"/>
    </row>
    <row r="8" spans="1:10" ht="93.9" customHeight="1">
      <c r="A8" s="167" t="s">
        <v>77</v>
      </c>
      <c r="B8" s="167"/>
      <c r="C8" s="167"/>
      <c r="D8" s="167"/>
      <c r="E8" s="167"/>
      <c r="F8" s="167"/>
      <c r="G8" s="167"/>
      <c r="H8" s="167"/>
      <c r="I8" s="167"/>
    </row>
    <row r="9" spans="1:10" ht="89.9" customHeight="1">
      <c r="A9" s="167" t="s">
        <v>78</v>
      </c>
      <c r="B9" s="167"/>
      <c r="C9" s="167"/>
      <c r="D9" s="167"/>
      <c r="E9" s="167"/>
      <c r="F9" s="167"/>
      <c r="G9" s="167"/>
      <c r="H9" s="167"/>
      <c r="I9" s="167"/>
    </row>
    <row r="10" spans="1:10" ht="372.75" customHeight="1">
      <c r="A10" s="167" t="s">
        <v>79</v>
      </c>
      <c r="B10" s="167"/>
      <c r="C10" s="167"/>
      <c r="D10" s="167"/>
      <c r="E10" s="167"/>
      <c r="F10" s="167"/>
      <c r="G10" s="167"/>
      <c r="H10" s="167"/>
      <c r="I10" s="167"/>
      <c r="J10" s="28"/>
    </row>
    <row r="11" spans="1:10" ht="408.75" customHeight="1">
      <c r="A11" s="172" t="s">
        <v>243</v>
      </c>
      <c r="B11" s="173"/>
      <c r="C11" s="173"/>
      <c r="D11" s="173"/>
      <c r="E11" s="173"/>
      <c r="F11" s="173"/>
      <c r="G11" s="173"/>
      <c r="H11" s="173"/>
      <c r="I11" s="174"/>
      <c r="J11" s="28"/>
    </row>
    <row r="12" spans="1:10" ht="13.5" customHeight="1">
      <c r="A12" s="212" t="s">
        <v>80</v>
      </c>
      <c r="B12" s="190" t="s">
        <v>81</v>
      </c>
      <c r="C12" s="209">
        <v>4</v>
      </c>
      <c r="D12" s="202">
        <v>2</v>
      </c>
      <c r="E12" s="202">
        <v>5</v>
      </c>
      <c r="F12" s="202">
        <v>5</v>
      </c>
      <c r="G12" s="215">
        <v>5</v>
      </c>
      <c r="H12" s="215">
        <f>G12/C12*100</f>
        <v>125</v>
      </c>
      <c r="I12" s="26" t="s">
        <v>82</v>
      </c>
    </row>
    <row r="13" spans="1:10" ht="31.5" customHeight="1">
      <c r="A13" s="213"/>
      <c r="B13" s="208"/>
      <c r="C13" s="210"/>
      <c r="D13" s="203"/>
      <c r="E13" s="203"/>
      <c r="F13" s="203"/>
      <c r="G13" s="216"/>
      <c r="H13" s="216"/>
      <c r="I13" s="26" t="s">
        <v>83</v>
      </c>
    </row>
    <row r="14" spans="1:10" ht="31.5" customHeight="1">
      <c r="A14" s="213"/>
      <c r="B14" s="208"/>
      <c r="C14" s="210"/>
      <c r="D14" s="203"/>
      <c r="E14" s="203"/>
      <c r="F14" s="203"/>
      <c r="G14" s="216"/>
      <c r="H14" s="216"/>
      <c r="I14" s="77" t="s">
        <v>244</v>
      </c>
    </row>
    <row r="15" spans="1:10" ht="31.5" customHeight="1">
      <c r="A15" s="214"/>
      <c r="B15" s="191"/>
      <c r="C15" s="211"/>
      <c r="D15" s="204"/>
      <c r="E15" s="204"/>
      <c r="F15" s="204"/>
      <c r="G15" s="217"/>
      <c r="H15" s="217"/>
      <c r="I15" s="77" t="s">
        <v>245</v>
      </c>
    </row>
    <row r="16" spans="1:10" ht="14.25" customHeight="1">
      <c r="A16" s="171"/>
      <c r="B16" s="171"/>
      <c r="C16" s="171"/>
      <c r="D16" s="171"/>
      <c r="E16" s="171"/>
      <c r="F16" s="171"/>
      <c r="G16" s="171"/>
      <c r="H16" s="171"/>
      <c r="I16" s="171"/>
    </row>
    <row r="17" spans="1:9" ht="26.25" customHeight="1">
      <c r="A17" s="178" t="s">
        <v>15</v>
      </c>
      <c r="B17" s="178"/>
      <c r="C17" s="178"/>
      <c r="D17" s="178"/>
      <c r="E17" s="178"/>
      <c r="F17" s="178"/>
      <c r="G17" s="178"/>
      <c r="H17" s="178"/>
      <c r="I17" s="178"/>
    </row>
    <row r="18" spans="1:9" ht="14.25" customHeight="1">
      <c r="A18" s="157" t="s">
        <v>50</v>
      </c>
      <c r="B18" s="157"/>
      <c r="C18" s="157"/>
      <c r="D18" s="157"/>
      <c r="E18" s="157"/>
      <c r="F18" s="157"/>
      <c r="G18" s="157"/>
      <c r="H18" s="157"/>
      <c r="I18" s="157"/>
    </row>
    <row r="19" spans="1:9" ht="14.25" customHeight="1">
      <c r="A19" s="179" t="s">
        <v>17</v>
      </c>
      <c r="B19" s="179"/>
      <c r="C19" s="179"/>
      <c r="D19" s="179"/>
      <c r="E19" s="179"/>
      <c r="F19" s="179"/>
      <c r="G19" s="179"/>
      <c r="H19" s="179"/>
      <c r="I19" s="179"/>
    </row>
    <row r="20" spans="1:9" ht="14.25" customHeight="1">
      <c r="A20" s="157"/>
      <c r="B20" s="157"/>
      <c r="C20" s="157"/>
      <c r="D20" s="157"/>
      <c r="E20" s="157"/>
      <c r="F20" s="157"/>
      <c r="G20" s="157"/>
      <c r="H20" s="157"/>
      <c r="I20" s="157"/>
    </row>
    <row r="21" spans="1:9" ht="14.25" customHeight="1">
      <c r="A21" s="158"/>
      <c r="B21" s="158"/>
      <c r="C21" s="158"/>
      <c r="D21" s="158"/>
      <c r="E21" s="158"/>
      <c r="F21" s="158"/>
      <c r="G21" s="158"/>
      <c r="H21" s="158"/>
      <c r="I21" s="158"/>
    </row>
    <row r="22" spans="1:9" ht="14.25" customHeight="1">
      <c r="A22" s="158"/>
      <c r="B22" s="158"/>
      <c r="C22" s="158"/>
      <c r="D22" s="158"/>
      <c r="E22" s="158"/>
      <c r="F22" s="158"/>
      <c r="G22" s="158"/>
      <c r="H22" s="158"/>
      <c r="I22" s="158"/>
    </row>
    <row r="23" spans="1:9" ht="14.25" customHeight="1"/>
    <row r="24" spans="1:9" ht="14.25" customHeight="1"/>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33">
    <mergeCell ref="A10:I10"/>
    <mergeCell ref="A11:I11"/>
    <mergeCell ref="H12:H15"/>
    <mergeCell ref="G12:G15"/>
    <mergeCell ref="F12:F15"/>
    <mergeCell ref="E12:E15"/>
    <mergeCell ref="D12:D15"/>
    <mergeCell ref="A5:I5"/>
    <mergeCell ref="A6:I6"/>
    <mergeCell ref="A7:I7"/>
    <mergeCell ref="A8:I8"/>
    <mergeCell ref="A9:I9"/>
    <mergeCell ref="A1:I1"/>
    <mergeCell ref="A2:A4"/>
    <mergeCell ref="B2:B4"/>
    <mergeCell ref="C2:H2"/>
    <mergeCell ref="I2:I4"/>
    <mergeCell ref="C3:C4"/>
    <mergeCell ref="D3:D4"/>
    <mergeCell ref="E3:E4"/>
    <mergeCell ref="F3:F4"/>
    <mergeCell ref="H3:H4"/>
    <mergeCell ref="G3:G4"/>
    <mergeCell ref="A20:I20"/>
    <mergeCell ref="A21:I21"/>
    <mergeCell ref="A22:I22"/>
    <mergeCell ref="C12:C15"/>
    <mergeCell ref="B12:B15"/>
    <mergeCell ref="A12:A15"/>
    <mergeCell ref="A18:I18"/>
    <mergeCell ref="A19:I19"/>
    <mergeCell ref="A16:I16"/>
    <mergeCell ref="A17:I17"/>
  </mergeCells>
  <pageMargins left="0.25" right="0.25" top="0.75" bottom="0.75" header="0.511811023622047" footer="0.511811023622047"/>
  <pageSetup paperSize="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zoomScale="110" zoomScaleNormal="110" workbookViewId="0">
      <selection activeCell="J14" sqref="J14"/>
    </sheetView>
  </sheetViews>
  <sheetFormatPr defaultColWidth="12.58203125" defaultRowHeight="14"/>
  <cols>
    <col min="1" max="1" width="10.9140625" customWidth="1"/>
    <col min="2" max="2" width="22.08203125" customWidth="1"/>
    <col min="3" max="7" width="8.58203125" customWidth="1"/>
    <col min="8" max="8" width="10.9140625" customWidth="1"/>
    <col min="9" max="9" width="23.08203125" customWidth="1"/>
    <col min="10" max="27" width="8.58203125" customWidth="1"/>
  </cols>
  <sheetData>
    <row r="1" spans="1:10" ht="15" customHeight="1">
      <c r="A1" s="159" t="s">
        <v>228</v>
      </c>
      <c r="B1" s="159"/>
      <c r="C1" s="159"/>
      <c r="D1" s="159"/>
      <c r="E1" s="159"/>
      <c r="F1" s="159"/>
      <c r="G1" s="159"/>
      <c r="H1" s="159"/>
      <c r="I1" s="159"/>
    </row>
    <row r="2" spans="1:10" ht="19.5" customHeight="1">
      <c r="A2" s="160" t="s">
        <v>0</v>
      </c>
      <c r="B2" s="160" t="s">
        <v>1</v>
      </c>
      <c r="C2" s="160" t="s">
        <v>2</v>
      </c>
      <c r="D2" s="160"/>
      <c r="E2" s="160"/>
      <c r="F2" s="160"/>
      <c r="G2" s="160"/>
      <c r="H2" s="160"/>
      <c r="I2" s="161" t="s">
        <v>3</v>
      </c>
    </row>
    <row r="3" spans="1:10" ht="14.25" customHeight="1">
      <c r="A3" s="160"/>
      <c r="B3" s="160"/>
      <c r="C3" s="160" t="s">
        <v>4</v>
      </c>
      <c r="D3" s="160" t="s">
        <v>18</v>
      </c>
      <c r="E3" s="160" t="s">
        <v>19</v>
      </c>
      <c r="F3" s="160" t="s">
        <v>5</v>
      </c>
      <c r="G3" s="162" t="s">
        <v>231</v>
      </c>
      <c r="H3" s="160" t="s">
        <v>6</v>
      </c>
      <c r="I3" s="161"/>
    </row>
    <row r="4" spans="1:10" ht="36.75" customHeight="1">
      <c r="A4" s="160"/>
      <c r="B4" s="160"/>
      <c r="C4" s="160"/>
      <c r="D4" s="160"/>
      <c r="E4" s="160"/>
      <c r="F4" s="160"/>
      <c r="G4" s="163"/>
      <c r="H4" s="160"/>
      <c r="I4" s="161"/>
    </row>
    <row r="5" spans="1:10" ht="29.25" customHeight="1">
      <c r="A5" s="164" t="s">
        <v>20</v>
      </c>
      <c r="B5" s="164"/>
      <c r="C5" s="164"/>
      <c r="D5" s="164"/>
      <c r="E5" s="164"/>
      <c r="F5" s="164"/>
      <c r="G5" s="164"/>
      <c r="H5" s="164"/>
      <c r="I5" s="164"/>
    </row>
    <row r="6" spans="1:10" ht="26.25" customHeight="1">
      <c r="A6" s="164" t="s">
        <v>84</v>
      </c>
      <c r="B6" s="164"/>
      <c r="C6" s="164"/>
      <c r="D6" s="164"/>
      <c r="E6" s="164"/>
      <c r="F6" s="164"/>
      <c r="G6" s="164"/>
      <c r="H6" s="164"/>
      <c r="I6" s="164"/>
    </row>
    <row r="7" spans="1:10" ht="29.25" customHeight="1">
      <c r="A7" s="176" t="s">
        <v>85</v>
      </c>
      <c r="B7" s="176"/>
      <c r="C7" s="176"/>
      <c r="D7" s="176"/>
      <c r="E7" s="176"/>
      <c r="F7" s="176"/>
      <c r="G7" s="176"/>
      <c r="H7" s="176"/>
      <c r="I7" s="176"/>
    </row>
    <row r="8" spans="1:10" ht="27.75" customHeight="1">
      <c r="A8" s="167" t="s">
        <v>86</v>
      </c>
      <c r="B8" s="167"/>
      <c r="C8" s="167"/>
      <c r="D8" s="167"/>
      <c r="E8" s="167"/>
      <c r="F8" s="167"/>
      <c r="G8" s="167"/>
      <c r="H8" s="167"/>
      <c r="I8" s="167"/>
    </row>
    <row r="9" spans="1:10" ht="37.5" customHeight="1">
      <c r="A9" s="167" t="s">
        <v>87</v>
      </c>
      <c r="B9" s="167"/>
      <c r="C9" s="167"/>
      <c r="D9" s="167"/>
      <c r="E9" s="167"/>
      <c r="F9" s="167"/>
      <c r="G9" s="167"/>
      <c r="H9" s="167"/>
      <c r="I9" s="167"/>
    </row>
    <row r="10" spans="1:10" ht="37.5" customHeight="1">
      <c r="A10" s="167" t="s">
        <v>88</v>
      </c>
      <c r="B10" s="167"/>
      <c r="C10" s="167"/>
      <c r="D10" s="167"/>
      <c r="E10" s="167"/>
      <c r="F10" s="167"/>
      <c r="G10" s="167"/>
      <c r="H10" s="167"/>
      <c r="I10" s="167"/>
      <c r="J10" s="3"/>
    </row>
    <row r="11" spans="1:10" ht="37.5" customHeight="1">
      <c r="A11" s="172" t="s">
        <v>250</v>
      </c>
      <c r="B11" s="173"/>
      <c r="C11" s="173"/>
      <c r="D11" s="173"/>
      <c r="E11" s="173"/>
      <c r="F11" s="173"/>
      <c r="G11" s="173"/>
      <c r="H11" s="173"/>
      <c r="I11" s="174"/>
      <c r="J11" s="3"/>
    </row>
    <row r="12" spans="1:10" ht="37.5" customHeight="1">
      <c r="A12" s="212" t="s">
        <v>89</v>
      </c>
      <c r="B12" s="190" t="s">
        <v>90</v>
      </c>
      <c r="C12" s="219">
        <v>0.2</v>
      </c>
      <c r="D12" s="189">
        <v>0</v>
      </c>
      <c r="E12" s="189">
        <v>0</v>
      </c>
      <c r="F12" s="189">
        <v>0</v>
      </c>
      <c r="G12" s="127">
        <v>0.1</v>
      </c>
      <c r="H12" s="196">
        <f>G12/C12*100</f>
        <v>50</v>
      </c>
      <c r="I12" s="26" t="s">
        <v>91</v>
      </c>
    </row>
    <row r="13" spans="1:10" ht="65.25" customHeight="1">
      <c r="A13" s="213"/>
      <c r="B13" s="208"/>
      <c r="C13" s="220"/>
      <c r="D13" s="218"/>
      <c r="E13" s="218"/>
      <c r="F13" s="218"/>
      <c r="G13" s="128"/>
      <c r="H13" s="197"/>
      <c r="I13" s="77" t="s">
        <v>260</v>
      </c>
    </row>
    <row r="14" spans="1:10" ht="45" customHeight="1">
      <c r="A14" s="214"/>
      <c r="B14" s="191"/>
      <c r="C14" s="221"/>
      <c r="D14" s="188"/>
      <c r="E14" s="188"/>
      <c r="F14" s="188"/>
      <c r="G14" s="129"/>
      <c r="H14" s="198"/>
      <c r="I14" s="77" t="s">
        <v>280</v>
      </c>
    </row>
    <row r="15" spans="1:10" ht="14.25" customHeight="1">
      <c r="A15" s="171"/>
      <c r="B15" s="171"/>
      <c r="C15" s="171"/>
      <c r="D15" s="171"/>
      <c r="E15" s="171"/>
      <c r="F15" s="171"/>
      <c r="G15" s="171"/>
      <c r="H15" s="171"/>
      <c r="I15" s="171"/>
    </row>
    <row r="16" spans="1:10" ht="30.75" customHeight="1">
      <c r="A16" s="178" t="s">
        <v>15</v>
      </c>
      <c r="B16" s="178"/>
      <c r="C16" s="178"/>
      <c r="D16" s="178"/>
      <c r="E16" s="178"/>
      <c r="F16" s="178"/>
      <c r="G16" s="178"/>
      <c r="H16" s="178"/>
      <c r="I16" s="178"/>
    </row>
    <row r="17" spans="1:9" ht="14.25" customHeight="1">
      <c r="A17" s="157" t="s">
        <v>50</v>
      </c>
      <c r="B17" s="157"/>
      <c r="C17" s="157"/>
      <c r="D17" s="157"/>
      <c r="E17" s="157"/>
      <c r="F17" s="157"/>
      <c r="G17" s="157"/>
      <c r="H17" s="157"/>
      <c r="I17" s="157"/>
    </row>
    <row r="18" spans="1:9" ht="14.25" customHeight="1">
      <c r="A18" s="179" t="s">
        <v>17</v>
      </c>
      <c r="B18" s="179"/>
      <c r="C18" s="179"/>
      <c r="D18" s="179"/>
      <c r="E18" s="179"/>
      <c r="F18" s="179"/>
      <c r="G18" s="179"/>
      <c r="H18" s="179"/>
      <c r="I18" s="179"/>
    </row>
    <row r="19" spans="1:9" ht="14.25" customHeight="1">
      <c r="A19" s="157"/>
      <c r="B19" s="157"/>
      <c r="C19" s="157"/>
      <c r="D19" s="157"/>
      <c r="E19" s="157"/>
      <c r="F19" s="157"/>
      <c r="G19" s="157"/>
      <c r="H19" s="157"/>
      <c r="I19" s="157"/>
    </row>
    <row r="20" spans="1:9" ht="14.25" customHeight="1">
      <c r="A20" s="158"/>
      <c r="B20" s="158"/>
      <c r="C20" s="158"/>
      <c r="D20" s="158"/>
      <c r="E20" s="158"/>
      <c r="F20" s="158"/>
      <c r="G20" s="158"/>
      <c r="H20" s="158"/>
      <c r="I20" s="158"/>
    </row>
    <row r="21" spans="1:9" ht="14.25" customHeight="1">
      <c r="A21" s="158"/>
      <c r="B21" s="158"/>
      <c r="C21" s="158"/>
      <c r="D21" s="158"/>
      <c r="E21" s="158"/>
      <c r="F21" s="158"/>
      <c r="G21" s="158"/>
      <c r="H21" s="158"/>
      <c r="I21" s="158"/>
    </row>
    <row r="22" spans="1:9" ht="14.25" customHeight="1"/>
    <row r="23" spans="1:9" ht="14.25" customHeight="1"/>
    <row r="24" spans="1:9" ht="14.25" customHeight="1"/>
    <row r="25" spans="1:9" ht="14.25" customHeight="1"/>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32">
    <mergeCell ref="A10:I10"/>
    <mergeCell ref="A11:I11"/>
    <mergeCell ref="H12:H14"/>
    <mergeCell ref="F12:F14"/>
    <mergeCell ref="E12:E14"/>
    <mergeCell ref="A5:I5"/>
    <mergeCell ref="A6:I6"/>
    <mergeCell ref="A7:I7"/>
    <mergeCell ref="A8:I8"/>
    <mergeCell ref="A9:I9"/>
    <mergeCell ref="A1:I1"/>
    <mergeCell ref="A2:A4"/>
    <mergeCell ref="B2:B4"/>
    <mergeCell ref="C2:H2"/>
    <mergeCell ref="I2:I4"/>
    <mergeCell ref="C3:C4"/>
    <mergeCell ref="D3:D4"/>
    <mergeCell ref="E3:E4"/>
    <mergeCell ref="F3:F4"/>
    <mergeCell ref="H3:H4"/>
    <mergeCell ref="G3:G4"/>
    <mergeCell ref="A19:I19"/>
    <mergeCell ref="A20:I20"/>
    <mergeCell ref="A21:I21"/>
    <mergeCell ref="D12:D14"/>
    <mergeCell ref="C12:C14"/>
    <mergeCell ref="B12:B14"/>
    <mergeCell ref="A12:A14"/>
    <mergeCell ref="A18:I18"/>
    <mergeCell ref="A15:I15"/>
    <mergeCell ref="A16:I16"/>
    <mergeCell ref="A17:I17"/>
  </mergeCells>
  <pageMargins left="0.25" right="0.25" top="0.75" bottom="0.75" header="0.511811023622047" footer="0.511811023622047"/>
  <pageSetup paperSize="8"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6"/>
  <sheetViews>
    <sheetView zoomScale="85" zoomScaleNormal="85" workbookViewId="0">
      <pane ySplit="2" topLeftCell="A32" activePane="bottomLeft" state="frozen"/>
      <selection pane="bottomLeft" activeCell="K91" sqref="K91"/>
    </sheetView>
  </sheetViews>
  <sheetFormatPr defaultColWidth="12.58203125" defaultRowHeight="14"/>
  <cols>
    <col min="1" max="1" width="12" customWidth="1"/>
    <col min="2" max="2" width="33.5" customWidth="1"/>
    <col min="3" max="3" width="9.5" customWidth="1"/>
    <col min="4" max="7" width="9.08203125" customWidth="1"/>
    <col min="8" max="8" width="10.08203125" customWidth="1"/>
    <col min="9" max="9" width="48.5" customWidth="1"/>
    <col min="10" max="27" width="8.58203125" customWidth="1"/>
  </cols>
  <sheetData>
    <row r="1" spans="1:10" ht="24" customHeight="1">
      <c r="A1" s="239" t="s">
        <v>229</v>
      </c>
      <c r="B1" s="239"/>
      <c r="C1" s="239"/>
      <c r="D1" s="239"/>
      <c r="E1" s="239"/>
      <c r="F1" s="239"/>
      <c r="G1" s="239"/>
      <c r="H1" s="239"/>
      <c r="I1" s="239"/>
    </row>
    <row r="2" spans="1:10" ht="24.75" customHeight="1">
      <c r="A2" s="240" t="s">
        <v>51</v>
      </c>
      <c r="B2" s="242" t="s">
        <v>1</v>
      </c>
      <c r="C2" s="242" t="s">
        <v>2</v>
      </c>
      <c r="D2" s="242"/>
      <c r="E2" s="242"/>
      <c r="F2" s="242"/>
      <c r="G2" s="242"/>
      <c r="H2" s="242"/>
      <c r="I2" s="242" t="s">
        <v>92</v>
      </c>
    </row>
    <row r="3" spans="1:10" ht="57.75" customHeight="1">
      <c r="A3" s="241"/>
      <c r="B3" s="242"/>
      <c r="C3" s="29" t="s">
        <v>4</v>
      </c>
      <c r="D3" s="30" t="s">
        <v>93</v>
      </c>
      <c r="E3" s="30" t="s">
        <v>94</v>
      </c>
      <c r="F3" s="30" t="s">
        <v>95</v>
      </c>
      <c r="G3" s="30" t="s">
        <v>231</v>
      </c>
      <c r="H3" s="30" t="s">
        <v>6</v>
      </c>
      <c r="I3" s="242"/>
    </row>
    <row r="4" spans="1:10" ht="23.25" customHeight="1">
      <c r="A4" s="243" t="s">
        <v>96</v>
      </c>
      <c r="B4" s="243"/>
      <c r="C4" s="243"/>
      <c r="D4" s="243"/>
      <c r="E4" s="243"/>
      <c r="F4" s="243"/>
      <c r="G4" s="243"/>
      <c r="H4" s="243"/>
      <c r="I4" s="243"/>
    </row>
    <row r="5" spans="1:10" ht="41.25" customHeight="1">
      <c r="A5" s="243" t="s">
        <v>97</v>
      </c>
      <c r="B5" s="243"/>
      <c r="C5" s="243"/>
      <c r="D5" s="243"/>
      <c r="E5" s="243"/>
      <c r="F5" s="243"/>
      <c r="G5" s="243"/>
      <c r="H5" s="243"/>
      <c r="I5" s="243"/>
    </row>
    <row r="6" spans="1:10" ht="27" customHeight="1">
      <c r="A6" s="176" t="s">
        <v>98</v>
      </c>
      <c r="B6" s="176"/>
      <c r="C6" s="176"/>
      <c r="D6" s="176"/>
      <c r="E6" s="176"/>
      <c r="F6" s="176"/>
      <c r="G6" s="176"/>
      <c r="H6" s="176"/>
      <c r="I6" s="176"/>
    </row>
    <row r="7" spans="1:10" ht="15" customHeight="1">
      <c r="A7" s="167" t="s">
        <v>99</v>
      </c>
      <c r="B7" s="167"/>
      <c r="C7" s="167"/>
      <c r="D7" s="167"/>
      <c r="E7" s="167"/>
      <c r="F7" s="167"/>
      <c r="G7" s="167"/>
      <c r="H7" s="167"/>
      <c r="I7" s="167"/>
    </row>
    <row r="8" spans="1:10" ht="108" customHeight="1">
      <c r="A8" s="167" t="s">
        <v>100</v>
      </c>
      <c r="B8" s="167"/>
      <c r="C8" s="167"/>
      <c r="D8" s="167"/>
      <c r="E8" s="167"/>
      <c r="F8" s="167"/>
      <c r="G8" s="167"/>
      <c r="H8" s="167"/>
      <c r="I8" s="167"/>
    </row>
    <row r="9" spans="1:10" ht="167.25" customHeight="1">
      <c r="A9" s="166" t="s">
        <v>277</v>
      </c>
      <c r="B9" s="167"/>
      <c r="C9" s="167"/>
      <c r="D9" s="167"/>
      <c r="E9" s="167"/>
      <c r="F9" s="167"/>
      <c r="G9" s="167"/>
      <c r="H9" s="167"/>
      <c r="I9" s="167"/>
      <c r="J9" s="28"/>
    </row>
    <row r="10" spans="1:10" ht="220.5" customHeight="1">
      <c r="A10" s="172" t="s">
        <v>263</v>
      </c>
      <c r="B10" s="173"/>
      <c r="C10" s="173"/>
      <c r="D10" s="173"/>
      <c r="E10" s="173"/>
      <c r="F10" s="173"/>
      <c r="G10" s="173"/>
      <c r="H10" s="173"/>
      <c r="I10" s="174"/>
      <c r="J10" s="28"/>
    </row>
    <row r="11" spans="1:10" ht="42" customHeight="1">
      <c r="A11" s="169" t="s">
        <v>101</v>
      </c>
      <c r="B11" s="82" t="s">
        <v>102</v>
      </c>
      <c r="C11" s="83">
        <v>90</v>
      </c>
      <c r="D11" s="70" t="s">
        <v>11</v>
      </c>
      <c r="E11" s="70" t="s">
        <v>11</v>
      </c>
      <c r="F11" s="70" t="s">
        <v>11</v>
      </c>
      <c r="G11" s="130">
        <f>G12/G13*100</f>
        <v>74.5</v>
      </c>
      <c r="H11" s="130">
        <f>G11/C11*100</f>
        <v>82.777777777777771</v>
      </c>
      <c r="I11" s="170" t="s">
        <v>270</v>
      </c>
    </row>
    <row r="12" spans="1:10" ht="39" customHeight="1">
      <c r="A12" s="169"/>
      <c r="B12" s="68" t="s">
        <v>103</v>
      </c>
      <c r="C12" s="83" t="s">
        <v>13</v>
      </c>
      <c r="D12" s="70" t="s">
        <v>11</v>
      </c>
      <c r="E12" s="70" t="s">
        <v>11</v>
      </c>
      <c r="F12" s="70" t="s">
        <v>11</v>
      </c>
      <c r="G12" s="83">
        <v>149</v>
      </c>
      <c r="H12" s="70" t="s">
        <v>13</v>
      </c>
      <c r="I12" s="244"/>
    </row>
    <row r="13" spans="1:10" ht="62.75" customHeight="1">
      <c r="A13" s="169"/>
      <c r="B13" s="68" t="s">
        <v>104</v>
      </c>
      <c r="C13" s="83" t="s">
        <v>13</v>
      </c>
      <c r="D13" s="70" t="s">
        <v>11</v>
      </c>
      <c r="E13" s="70" t="s">
        <v>11</v>
      </c>
      <c r="F13" s="70" t="s">
        <v>11</v>
      </c>
      <c r="G13" s="83">
        <v>200</v>
      </c>
      <c r="H13" s="70" t="s">
        <v>13</v>
      </c>
      <c r="I13" s="244"/>
    </row>
    <row r="14" spans="1:10" ht="48" customHeight="1">
      <c r="A14" s="228" t="s">
        <v>105</v>
      </c>
      <c r="B14" s="250" t="s">
        <v>106</v>
      </c>
      <c r="C14" s="247">
        <v>269</v>
      </c>
      <c r="D14" s="202">
        <v>23</v>
      </c>
      <c r="E14" s="202">
        <v>79</v>
      </c>
      <c r="F14" s="202">
        <v>228</v>
      </c>
      <c r="G14" s="199">
        <v>302</v>
      </c>
      <c r="H14" s="196">
        <f>G14/C14*100</f>
        <v>112.26765799256506</v>
      </c>
      <c r="I14" s="18" t="s">
        <v>107</v>
      </c>
    </row>
    <row r="15" spans="1:10" ht="99.75" customHeight="1">
      <c r="A15" s="229"/>
      <c r="B15" s="251"/>
      <c r="C15" s="248"/>
      <c r="D15" s="203"/>
      <c r="E15" s="203"/>
      <c r="F15" s="203"/>
      <c r="G15" s="200"/>
      <c r="H15" s="197"/>
      <c r="I15" s="18" t="s">
        <v>108</v>
      </c>
    </row>
    <row r="16" spans="1:10" ht="122.25" customHeight="1">
      <c r="A16" s="229"/>
      <c r="B16" s="251"/>
      <c r="C16" s="248"/>
      <c r="D16" s="203"/>
      <c r="E16" s="203"/>
      <c r="F16" s="203"/>
      <c r="G16" s="200"/>
      <c r="H16" s="197"/>
      <c r="I16" s="73" t="s">
        <v>264</v>
      </c>
      <c r="J16" s="33"/>
    </row>
    <row r="17" spans="1:10" ht="139.5" customHeight="1">
      <c r="A17" s="230"/>
      <c r="B17" s="252"/>
      <c r="C17" s="249"/>
      <c r="D17" s="204"/>
      <c r="E17" s="204"/>
      <c r="F17" s="204"/>
      <c r="G17" s="201"/>
      <c r="H17" s="198"/>
      <c r="I17" s="73" t="s">
        <v>265</v>
      </c>
      <c r="J17" s="33"/>
    </row>
    <row r="18" spans="1:10" ht="32.4" customHeight="1">
      <c r="A18" s="228" t="s">
        <v>109</v>
      </c>
      <c r="B18" s="250" t="s">
        <v>110</v>
      </c>
      <c r="C18" s="247">
        <v>8</v>
      </c>
      <c r="D18" s="202">
        <v>0</v>
      </c>
      <c r="E18" s="202">
        <v>5</v>
      </c>
      <c r="F18" s="34">
        <v>5</v>
      </c>
      <c r="G18" s="131">
        <v>8</v>
      </c>
      <c r="H18" s="199">
        <f>G18/C18*100</f>
        <v>100</v>
      </c>
      <c r="I18" s="18" t="s">
        <v>111</v>
      </c>
    </row>
    <row r="19" spans="1:10" ht="36" customHeight="1">
      <c r="A19" s="229"/>
      <c r="B19" s="251"/>
      <c r="C19" s="248"/>
      <c r="D19" s="203"/>
      <c r="E19" s="203"/>
      <c r="F19" s="35"/>
      <c r="G19" s="132"/>
      <c r="H19" s="200"/>
      <c r="I19" s="18" t="s">
        <v>112</v>
      </c>
    </row>
    <row r="20" spans="1:10" ht="34.4" customHeight="1">
      <c r="A20" s="229"/>
      <c r="B20" s="251"/>
      <c r="C20" s="248"/>
      <c r="D20" s="203"/>
      <c r="E20" s="203"/>
      <c r="F20" s="35"/>
      <c r="G20" s="132"/>
      <c r="H20" s="200"/>
      <c r="I20" s="18" t="s">
        <v>113</v>
      </c>
    </row>
    <row r="21" spans="1:10" ht="34.4" customHeight="1">
      <c r="A21" s="230"/>
      <c r="B21" s="252"/>
      <c r="C21" s="249"/>
      <c r="D21" s="204"/>
      <c r="E21" s="204"/>
      <c r="F21" s="36"/>
      <c r="G21" s="133"/>
      <c r="H21" s="201"/>
      <c r="I21" s="73"/>
    </row>
    <row r="22" spans="1:10" ht="30.75" customHeight="1">
      <c r="A22" s="236" t="s">
        <v>114</v>
      </c>
      <c r="B22" s="10" t="s">
        <v>115</v>
      </c>
      <c r="C22" s="32">
        <v>5</v>
      </c>
      <c r="D22" s="13">
        <f>(D23/(D24+D25))*100</f>
        <v>0</v>
      </c>
      <c r="E22" s="13">
        <f>(E23/(E24+E25))*100</f>
        <v>0</v>
      </c>
      <c r="F22" s="13">
        <f>(F23/(F24+F25))*100</f>
        <v>0</v>
      </c>
      <c r="G22" s="119">
        <f>(G23/(G24+G25))*100</f>
        <v>0</v>
      </c>
      <c r="H22" s="119">
        <f>G22/C22*100</f>
        <v>0</v>
      </c>
      <c r="I22" s="245" t="s">
        <v>266</v>
      </c>
    </row>
    <row r="23" spans="1:10" ht="33.75" customHeight="1">
      <c r="A23" s="236"/>
      <c r="B23" s="10" t="s">
        <v>116</v>
      </c>
      <c r="C23" s="32" t="s">
        <v>13</v>
      </c>
      <c r="D23" s="32">
        <v>0</v>
      </c>
      <c r="E23" s="32">
        <v>0</v>
      </c>
      <c r="F23" s="32">
        <v>0</v>
      </c>
      <c r="G23" s="63">
        <v>0</v>
      </c>
      <c r="H23" s="32" t="s">
        <v>13</v>
      </c>
      <c r="I23" s="246"/>
    </row>
    <row r="24" spans="1:10" ht="51" customHeight="1">
      <c r="A24" s="236"/>
      <c r="B24" s="10" t="s">
        <v>117</v>
      </c>
      <c r="C24" s="32" t="s">
        <v>13</v>
      </c>
      <c r="D24" s="32">
        <v>150</v>
      </c>
      <c r="E24" s="32">
        <v>150</v>
      </c>
      <c r="F24" s="32">
        <v>150</v>
      </c>
      <c r="G24" s="63">
        <v>150</v>
      </c>
      <c r="H24" s="32" t="s">
        <v>13</v>
      </c>
      <c r="I24" s="245" t="s">
        <v>267</v>
      </c>
    </row>
    <row r="25" spans="1:10" ht="61.25" customHeight="1">
      <c r="A25" s="236"/>
      <c r="B25" s="10" t="s">
        <v>118</v>
      </c>
      <c r="C25" s="31" t="s">
        <v>13</v>
      </c>
      <c r="D25" s="32">
        <v>35</v>
      </c>
      <c r="E25" s="32">
        <v>57</v>
      </c>
      <c r="F25" s="32">
        <v>267</v>
      </c>
      <c r="G25" s="63">
        <v>294</v>
      </c>
      <c r="H25" s="32" t="s">
        <v>13</v>
      </c>
      <c r="I25" s="246"/>
    </row>
    <row r="26" spans="1:10" ht="27" customHeight="1">
      <c r="A26" s="176" t="s">
        <v>119</v>
      </c>
      <c r="B26" s="176"/>
      <c r="C26" s="176"/>
      <c r="D26" s="176"/>
      <c r="E26" s="176"/>
      <c r="F26" s="176"/>
      <c r="G26" s="176"/>
      <c r="H26" s="176"/>
      <c r="I26" s="176"/>
    </row>
    <row r="27" spans="1:10" ht="15" customHeight="1">
      <c r="A27" s="167" t="s">
        <v>120</v>
      </c>
      <c r="B27" s="167"/>
      <c r="C27" s="167"/>
      <c r="D27" s="167"/>
      <c r="E27" s="167"/>
      <c r="F27" s="167"/>
      <c r="G27" s="167"/>
      <c r="H27" s="167"/>
      <c r="I27" s="167"/>
    </row>
    <row r="28" spans="1:10" ht="15" customHeight="1">
      <c r="A28" s="167" t="s">
        <v>121</v>
      </c>
      <c r="B28" s="167"/>
      <c r="C28" s="167"/>
      <c r="D28" s="167"/>
      <c r="E28" s="167"/>
      <c r="F28" s="167"/>
      <c r="G28" s="167"/>
      <c r="H28" s="167"/>
      <c r="I28" s="167"/>
    </row>
    <row r="29" spans="1:10" ht="44.25" customHeight="1">
      <c r="A29" s="167" t="s">
        <v>122</v>
      </c>
      <c r="B29" s="167"/>
      <c r="C29" s="167"/>
      <c r="D29" s="167"/>
      <c r="E29" s="167"/>
      <c r="F29" s="167"/>
      <c r="G29" s="167"/>
      <c r="H29" s="167"/>
      <c r="I29" s="167"/>
      <c r="J29" s="28"/>
    </row>
    <row r="30" spans="1:10" ht="72" customHeight="1">
      <c r="A30" s="172" t="s">
        <v>234</v>
      </c>
      <c r="B30" s="173"/>
      <c r="C30" s="173"/>
      <c r="D30" s="173"/>
      <c r="E30" s="173"/>
      <c r="F30" s="173"/>
      <c r="G30" s="173"/>
      <c r="H30" s="173"/>
      <c r="I30" s="174"/>
      <c r="J30" s="28"/>
    </row>
    <row r="31" spans="1:10" ht="294" customHeight="1">
      <c r="A31" s="253" t="s">
        <v>123</v>
      </c>
      <c r="B31" s="84" t="s">
        <v>124</v>
      </c>
      <c r="C31" s="85">
        <v>85</v>
      </c>
      <c r="D31" s="86" t="s">
        <v>11</v>
      </c>
      <c r="E31" s="86">
        <f>E32/E33*100</f>
        <v>53.846153846153847</v>
      </c>
      <c r="F31" s="86" t="s">
        <v>11</v>
      </c>
      <c r="G31" s="134">
        <f>G32/G33*100</f>
        <v>73.91304347826086</v>
      </c>
      <c r="H31" s="125">
        <f>G31/C31*100</f>
        <v>86.956521739130423</v>
      </c>
      <c r="I31" s="80" t="s">
        <v>125</v>
      </c>
    </row>
    <row r="32" spans="1:10" ht="45" customHeight="1">
      <c r="A32" s="253"/>
      <c r="B32" s="84" t="s">
        <v>126</v>
      </c>
      <c r="C32" s="85" t="s">
        <v>13</v>
      </c>
      <c r="D32" s="79" t="s">
        <v>11</v>
      </c>
      <c r="E32" s="86">
        <v>21</v>
      </c>
      <c r="F32" s="86" t="s">
        <v>11</v>
      </c>
      <c r="G32" s="86">
        <v>85</v>
      </c>
      <c r="H32" s="79" t="s">
        <v>13</v>
      </c>
      <c r="I32" s="193" t="s">
        <v>235</v>
      </c>
    </row>
    <row r="33" spans="1:11" ht="34.5" customHeight="1">
      <c r="A33" s="253"/>
      <c r="B33" s="84" t="s">
        <v>127</v>
      </c>
      <c r="C33" s="85" t="s">
        <v>13</v>
      </c>
      <c r="D33" s="79" t="s">
        <v>11</v>
      </c>
      <c r="E33" s="86">
        <v>39</v>
      </c>
      <c r="F33" s="86" t="s">
        <v>11</v>
      </c>
      <c r="G33" s="86">
        <v>115</v>
      </c>
      <c r="H33" s="79" t="s">
        <v>13</v>
      </c>
      <c r="I33" s="254"/>
    </row>
    <row r="34" spans="1:11" ht="25.5" customHeight="1">
      <c r="A34" s="176" t="s">
        <v>128</v>
      </c>
      <c r="B34" s="176"/>
      <c r="C34" s="176"/>
      <c r="D34" s="176"/>
      <c r="E34" s="176"/>
      <c r="F34" s="176"/>
      <c r="G34" s="176"/>
      <c r="H34" s="176"/>
      <c r="I34" s="176"/>
    </row>
    <row r="35" spans="1:11" ht="180.75" customHeight="1">
      <c r="A35" s="167" t="s">
        <v>129</v>
      </c>
      <c r="B35" s="167"/>
      <c r="C35" s="167"/>
      <c r="D35" s="167"/>
      <c r="E35" s="167"/>
      <c r="F35" s="167"/>
      <c r="G35" s="167"/>
      <c r="H35" s="167"/>
      <c r="I35" s="167"/>
    </row>
    <row r="36" spans="1:11" ht="196.5" customHeight="1">
      <c r="A36" s="167" t="s">
        <v>130</v>
      </c>
      <c r="B36" s="167"/>
      <c r="C36" s="167"/>
      <c r="D36" s="167"/>
      <c r="E36" s="167"/>
      <c r="F36" s="167"/>
      <c r="G36" s="167"/>
      <c r="H36" s="167"/>
      <c r="I36" s="167"/>
    </row>
    <row r="37" spans="1:11" ht="184.4" customHeight="1">
      <c r="A37" s="166" t="s">
        <v>242</v>
      </c>
      <c r="B37" s="167"/>
      <c r="C37" s="167"/>
      <c r="D37" s="167"/>
      <c r="E37" s="167"/>
      <c r="F37" s="167"/>
      <c r="G37" s="167"/>
      <c r="H37" s="167"/>
      <c r="I37" s="167"/>
      <c r="J37" s="28"/>
      <c r="K37" s="3"/>
    </row>
    <row r="38" spans="1:11" ht="254.25" customHeight="1">
      <c r="A38" s="172" t="s">
        <v>251</v>
      </c>
      <c r="B38" s="173"/>
      <c r="C38" s="173"/>
      <c r="D38" s="173"/>
      <c r="E38" s="173"/>
      <c r="F38" s="173"/>
      <c r="G38" s="173"/>
      <c r="H38" s="173"/>
      <c r="I38" s="174"/>
      <c r="J38" s="28"/>
      <c r="K38" s="3"/>
    </row>
    <row r="39" spans="1:11" ht="68.25" customHeight="1">
      <c r="A39" s="228" t="s">
        <v>220</v>
      </c>
      <c r="B39" s="65" t="s">
        <v>221</v>
      </c>
      <c r="C39" s="66">
        <v>90</v>
      </c>
      <c r="D39" s="67">
        <f>D40/D41*100</f>
        <v>42.690058479532162</v>
      </c>
      <c r="E39" s="67">
        <f>E40/E41*100</f>
        <v>26.247987117552334</v>
      </c>
      <c r="F39" s="67">
        <f>F40/F41*100</f>
        <v>37.19806763285024</v>
      </c>
      <c r="G39" s="135">
        <f>G40/G41*100</f>
        <v>181.30699088145897</v>
      </c>
      <c r="H39" s="136">
        <f>G39/C39*100</f>
        <v>201.45221209050996</v>
      </c>
      <c r="I39" s="267" t="s">
        <v>222</v>
      </c>
    </row>
    <row r="40" spans="1:11" ht="104.25" customHeight="1">
      <c r="A40" s="229"/>
      <c r="B40" s="10" t="s">
        <v>131</v>
      </c>
      <c r="C40" s="38" t="s">
        <v>13</v>
      </c>
      <c r="D40" s="31">
        <v>73</v>
      </c>
      <c r="E40" s="31">
        <v>163</v>
      </c>
      <c r="F40" s="31">
        <v>231</v>
      </c>
      <c r="G40" s="62">
        <v>1193</v>
      </c>
      <c r="H40" s="38" t="s">
        <v>13</v>
      </c>
      <c r="I40" s="267"/>
    </row>
    <row r="41" spans="1:11" ht="170.25" customHeight="1">
      <c r="A41" s="229"/>
      <c r="B41" s="225" t="s">
        <v>132</v>
      </c>
      <c r="C41" s="228" t="s">
        <v>13</v>
      </c>
      <c r="D41" s="202">
        <v>171</v>
      </c>
      <c r="E41" s="202">
        <v>621</v>
      </c>
      <c r="F41" s="202">
        <v>621</v>
      </c>
      <c r="G41" s="202">
        <v>658</v>
      </c>
      <c r="H41" s="189" t="s">
        <v>13</v>
      </c>
      <c r="I41" s="37" t="s">
        <v>133</v>
      </c>
    </row>
    <row r="42" spans="1:11" ht="60.15" customHeight="1">
      <c r="A42" s="229"/>
      <c r="B42" s="226"/>
      <c r="C42" s="229"/>
      <c r="D42" s="203"/>
      <c r="E42" s="203"/>
      <c r="F42" s="203"/>
      <c r="G42" s="203"/>
      <c r="H42" s="218"/>
      <c r="I42" s="37" t="s">
        <v>134</v>
      </c>
      <c r="J42" s="40"/>
    </row>
    <row r="43" spans="1:11" ht="93" customHeight="1">
      <c r="A43" s="230"/>
      <c r="B43" s="227"/>
      <c r="C43" s="230"/>
      <c r="D43" s="204"/>
      <c r="E43" s="204"/>
      <c r="F43" s="204"/>
      <c r="G43" s="204"/>
      <c r="H43" s="188"/>
      <c r="I43" s="87" t="s">
        <v>236</v>
      </c>
      <c r="J43" s="40"/>
    </row>
    <row r="44" spans="1:11" ht="45.75" customHeight="1">
      <c r="A44" s="177" t="s">
        <v>135</v>
      </c>
      <c r="B44" s="41" t="s">
        <v>136</v>
      </c>
      <c r="C44" s="39">
        <v>85</v>
      </c>
      <c r="D44" s="42">
        <f>D45/D46*100</f>
        <v>12.878787878787879</v>
      </c>
      <c r="E44" s="43">
        <f>E45/E46*100</f>
        <v>40.298507462686565</v>
      </c>
      <c r="F44" s="43">
        <f>F45/F46*100</f>
        <v>92.424242424242422</v>
      </c>
      <c r="G44" s="137">
        <f>G45/G46*100</f>
        <v>91.729323308270665</v>
      </c>
      <c r="H44" s="138">
        <f>G44/C44*100</f>
        <v>107.91685095090666</v>
      </c>
      <c r="I44" s="234" t="s">
        <v>137</v>
      </c>
      <c r="J44" s="28"/>
    </row>
    <row r="45" spans="1:11" ht="37.5" customHeight="1">
      <c r="A45" s="177"/>
      <c r="B45" s="10" t="s">
        <v>138</v>
      </c>
      <c r="C45" s="31" t="s">
        <v>13</v>
      </c>
      <c r="D45" s="27">
        <v>17</v>
      </c>
      <c r="E45" s="27">
        <v>54</v>
      </c>
      <c r="F45" s="27">
        <v>122</v>
      </c>
      <c r="G45" s="58">
        <v>122</v>
      </c>
      <c r="H45" s="21" t="s">
        <v>13</v>
      </c>
      <c r="I45" s="234"/>
    </row>
    <row r="46" spans="1:11" ht="36.75" customHeight="1">
      <c r="A46" s="177"/>
      <c r="B46" s="235" t="s">
        <v>139</v>
      </c>
      <c r="C46" s="236" t="s">
        <v>13</v>
      </c>
      <c r="D46" s="237">
        <v>132</v>
      </c>
      <c r="E46" s="237">
        <v>134</v>
      </c>
      <c r="F46" s="237">
        <v>132</v>
      </c>
      <c r="G46" s="202">
        <v>133</v>
      </c>
      <c r="H46" s="238" t="s">
        <v>13</v>
      </c>
      <c r="I46" s="44" t="s">
        <v>140</v>
      </c>
    </row>
    <row r="47" spans="1:11" ht="39.15" customHeight="1">
      <c r="A47" s="177"/>
      <c r="B47" s="177"/>
      <c r="C47" s="177"/>
      <c r="D47" s="177"/>
      <c r="E47" s="177"/>
      <c r="F47" s="177"/>
      <c r="G47" s="204"/>
      <c r="H47" s="177"/>
      <c r="I47" s="88" t="s">
        <v>258</v>
      </c>
      <c r="J47" s="107"/>
    </row>
    <row r="48" spans="1:11" ht="30" customHeight="1">
      <c r="A48" s="176" t="s">
        <v>141</v>
      </c>
      <c r="B48" s="176"/>
      <c r="C48" s="176"/>
      <c r="D48" s="176"/>
      <c r="E48" s="176"/>
      <c r="F48" s="176"/>
      <c r="G48" s="176"/>
      <c r="H48" s="176"/>
      <c r="I48" s="176"/>
    </row>
    <row r="49" spans="1:10" ht="28.5" customHeight="1">
      <c r="A49" s="167" t="s">
        <v>142</v>
      </c>
      <c r="B49" s="167"/>
      <c r="C49" s="167"/>
      <c r="D49" s="167"/>
      <c r="E49" s="167"/>
      <c r="F49" s="167"/>
      <c r="G49" s="167"/>
      <c r="H49" s="167"/>
      <c r="I49" s="167"/>
    </row>
    <row r="50" spans="1:10" ht="15" customHeight="1">
      <c r="A50" s="167" t="s">
        <v>143</v>
      </c>
      <c r="B50" s="167"/>
      <c r="C50" s="167"/>
      <c r="D50" s="167"/>
      <c r="E50" s="167"/>
      <c r="F50" s="167"/>
      <c r="G50" s="167"/>
      <c r="H50" s="167"/>
      <c r="I50" s="167"/>
    </row>
    <row r="51" spans="1:10" ht="39.75" customHeight="1">
      <c r="A51" s="167" t="s">
        <v>144</v>
      </c>
      <c r="B51" s="167"/>
      <c r="C51" s="167"/>
      <c r="D51" s="167"/>
      <c r="E51" s="167"/>
      <c r="F51" s="167"/>
      <c r="G51" s="167"/>
      <c r="H51" s="167"/>
      <c r="I51" s="167"/>
      <c r="J51" s="28"/>
    </row>
    <row r="52" spans="1:10" ht="60" customHeight="1">
      <c r="A52" s="172" t="s">
        <v>268</v>
      </c>
      <c r="B52" s="173"/>
      <c r="C52" s="173"/>
      <c r="D52" s="173"/>
      <c r="E52" s="173"/>
      <c r="F52" s="173"/>
      <c r="G52" s="173"/>
      <c r="H52" s="173"/>
      <c r="I52" s="174"/>
      <c r="J52" s="28"/>
    </row>
    <row r="53" spans="1:10" ht="27.75" customHeight="1">
      <c r="A53" s="228" t="s">
        <v>145</v>
      </c>
      <c r="B53" s="225" t="s">
        <v>146</v>
      </c>
      <c r="C53" s="247">
        <v>1</v>
      </c>
      <c r="D53" s="202">
        <v>0</v>
      </c>
      <c r="E53" s="202">
        <v>0</v>
      </c>
      <c r="F53" s="202">
        <v>0</v>
      </c>
      <c r="G53" s="131">
        <v>1</v>
      </c>
      <c r="H53" s="199">
        <f>G53/C53*100</f>
        <v>100</v>
      </c>
      <c r="I53" s="45" t="s">
        <v>147</v>
      </c>
    </row>
    <row r="54" spans="1:10" ht="28.5" customHeight="1">
      <c r="A54" s="229"/>
      <c r="B54" s="226"/>
      <c r="C54" s="248"/>
      <c r="D54" s="203"/>
      <c r="E54" s="203"/>
      <c r="F54" s="203"/>
      <c r="G54" s="132"/>
      <c r="H54" s="200"/>
      <c r="I54" s="45" t="s">
        <v>148</v>
      </c>
    </row>
    <row r="55" spans="1:10" ht="38.25" customHeight="1">
      <c r="A55" s="229"/>
      <c r="B55" s="226"/>
      <c r="C55" s="248"/>
      <c r="D55" s="203"/>
      <c r="E55" s="203"/>
      <c r="F55" s="203"/>
      <c r="G55" s="132"/>
      <c r="H55" s="200"/>
      <c r="I55" s="45" t="s">
        <v>149</v>
      </c>
    </row>
    <row r="56" spans="1:10" ht="38.25" customHeight="1">
      <c r="A56" s="230"/>
      <c r="B56" s="227"/>
      <c r="C56" s="249"/>
      <c r="D56" s="204"/>
      <c r="E56" s="204"/>
      <c r="F56" s="204"/>
      <c r="G56" s="133"/>
      <c r="H56" s="201"/>
      <c r="I56" s="89"/>
    </row>
    <row r="57" spans="1:10" ht="39.75" customHeight="1">
      <c r="A57" s="255" t="s">
        <v>233</v>
      </c>
      <c r="B57" s="176"/>
      <c r="C57" s="176"/>
      <c r="D57" s="176"/>
      <c r="E57" s="176"/>
      <c r="F57" s="176"/>
      <c r="G57" s="176"/>
      <c r="H57" s="176"/>
      <c r="I57" s="176"/>
    </row>
    <row r="58" spans="1:10" ht="43.5" customHeight="1">
      <c r="A58" s="167" t="s">
        <v>150</v>
      </c>
      <c r="B58" s="167"/>
      <c r="C58" s="167"/>
      <c r="D58" s="167"/>
      <c r="E58" s="167"/>
      <c r="F58" s="167"/>
      <c r="G58" s="167"/>
      <c r="H58" s="167"/>
      <c r="I58" s="167"/>
    </row>
    <row r="59" spans="1:10" ht="60.75" customHeight="1">
      <c r="A59" s="166" t="s">
        <v>269</v>
      </c>
      <c r="B59" s="167"/>
      <c r="C59" s="167"/>
      <c r="D59" s="167"/>
      <c r="E59" s="167"/>
      <c r="F59" s="167"/>
      <c r="G59" s="167"/>
      <c r="H59" s="167"/>
      <c r="I59" s="167"/>
    </row>
    <row r="60" spans="1:10" ht="348.15" customHeight="1">
      <c r="A60" s="167" t="s">
        <v>276</v>
      </c>
      <c r="B60" s="167"/>
      <c r="C60" s="167"/>
      <c r="D60" s="167"/>
      <c r="E60" s="167"/>
      <c r="F60" s="167"/>
      <c r="G60" s="167"/>
      <c r="H60" s="167"/>
      <c r="I60" s="167"/>
      <c r="J60" s="28"/>
    </row>
    <row r="61" spans="1:10" ht="408.75" customHeight="1">
      <c r="A61" s="231" t="s">
        <v>275</v>
      </c>
      <c r="B61" s="232"/>
      <c r="C61" s="232"/>
      <c r="D61" s="232"/>
      <c r="E61" s="232"/>
      <c r="F61" s="232"/>
      <c r="G61" s="232"/>
      <c r="H61" s="232"/>
      <c r="I61" s="233"/>
      <c r="J61" s="105"/>
    </row>
    <row r="62" spans="1:10" ht="61.5" customHeight="1">
      <c r="A62" s="95" t="s">
        <v>279</v>
      </c>
      <c r="B62" s="156" t="s">
        <v>278</v>
      </c>
      <c r="C62" s="95">
        <v>86</v>
      </c>
      <c r="D62" s="95" t="s">
        <v>11</v>
      </c>
      <c r="E62" s="95" t="s">
        <v>11</v>
      </c>
      <c r="F62" s="95" t="s">
        <v>11</v>
      </c>
      <c r="G62" s="139">
        <f>G63/G64*100</f>
        <v>85.456904006918421</v>
      </c>
      <c r="H62" s="140">
        <f>G62/C62*100</f>
        <v>99.368493031300488</v>
      </c>
      <c r="I62" s="94"/>
      <c r="J62" s="28"/>
    </row>
    <row r="63" spans="1:10" ht="49.5" customHeight="1">
      <c r="A63" s="96"/>
      <c r="B63" s="97" t="s">
        <v>151</v>
      </c>
      <c r="C63" s="98" t="s">
        <v>13</v>
      </c>
      <c r="D63" s="99" t="s">
        <v>11</v>
      </c>
      <c r="E63" s="99" t="s">
        <v>11</v>
      </c>
      <c r="F63" s="99" t="s">
        <v>11</v>
      </c>
      <c r="G63" s="114">
        <v>5929</v>
      </c>
      <c r="H63" s="75" t="s">
        <v>13</v>
      </c>
      <c r="I63" s="100" t="s">
        <v>237</v>
      </c>
      <c r="J63" s="103"/>
    </row>
    <row r="64" spans="1:10" ht="50.25" customHeight="1">
      <c r="A64" s="101"/>
      <c r="B64" s="68" t="s">
        <v>152</v>
      </c>
      <c r="C64" s="83" t="s">
        <v>13</v>
      </c>
      <c r="D64" s="90" t="s">
        <v>11</v>
      </c>
      <c r="E64" s="90" t="s">
        <v>11</v>
      </c>
      <c r="F64" s="90" t="s">
        <v>11</v>
      </c>
      <c r="G64" s="115">
        <v>6938</v>
      </c>
      <c r="H64" s="70" t="s">
        <v>13</v>
      </c>
      <c r="I64" s="101"/>
    </row>
    <row r="65" spans="1:10" ht="30" customHeight="1">
      <c r="A65" s="195" t="s">
        <v>153</v>
      </c>
      <c r="B65" s="104" t="s">
        <v>154</v>
      </c>
      <c r="C65" s="102">
        <v>95</v>
      </c>
      <c r="D65" s="61" t="s">
        <v>11</v>
      </c>
      <c r="E65" s="61" t="s">
        <v>11</v>
      </c>
      <c r="F65" s="61" t="s">
        <v>11</v>
      </c>
      <c r="G65" s="141" t="e">
        <f>G66/G67*100</f>
        <v>#VALUE!</v>
      </c>
      <c r="H65" s="142" t="e">
        <f>G65/C65*100</f>
        <v>#VALUE!</v>
      </c>
      <c r="I65" s="256" t="s">
        <v>271</v>
      </c>
    </row>
    <row r="66" spans="1:10" ht="66" customHeight="1">
      <c r="A66" s="195"/>
      <c r="B66" s="104" t="s">
        <v>155</v>
      </c>
      <c r="C66" s="102" t="s">
        <v>13</v>
      </c>
      <c r="D66" s="60" t="s">
        <v>156</v>
      </c>
      <c r="E66" s="60" t="s">
        <v>156</v>
      </c>
      <c r="F66" s="61" t="s">
        <v>11</v>
      </c>
      <c r="G66" s="112" t="s">
        <v>13</v>
      </c>
      <c r="H66" s="59" t="s">
        <v>13</v>
      </c>
      <c r="I66" s="256"/>
    </row>
    <row r="67" spans="1:10" ht="61.5" customHeight="1">
      <c r="A67" s="195"/>
      <c r="B67" s="104" t="s">
        <v>157</v>
      </c>
      <c r="C67" s="102" t="s">
        <v>13</v>
      </c>
      <c r="D67" s="60" t="s">
        <v>11</v>
      </c>
      <c r="E67" s="60" t="s">
        <v>11</v>
      </c>
      <c r="F67" s="61" t="s">
        <v>11</v>
      </c>
      <c r="G67" s="112" t="s">
        <v>13</v>
      </c>
      <c r="H67" s="59" t="s">
        <v>13</v>
      </c>
      <c r="I67" s="74"/>
    </row>
    <row r="68" spans="1:10" ht="35.25" customHeight="1">
      <c r="A68" s="176" t="s">
        <v>158</v>
      </c>
      <c r="B68" s="176"/>
      <c r="C68" s="176"/>
      <c r="D68" s="176"/>
      <c r="E68" s="176"/>
      <c r="F68" s="176"/>
      <c r="G68" s="176"/>
      <c r="H68" s="176"/>
      <c r="I68" s="176"/>
    </row>
    <row r="69" spans="1:10" ht="70.5" customHeight="1">
      <c r="A69" s="167" t="s">
        <v>159</v>
      </c>
      <c r="B69" s="167"/>
      <c r="C69" s="167"/>
      <c r="D69" s="167"/>
      <c r="E69" s="167"/>
      <c r="F69" s="167"/>
      <c r="G69" s="167"/>
      <c r="H69" s="167"/>
      <c r="I69" s="167"/>
    </row>
    <row r="70" spans="1:10" ht="85.5" customHeight="1">
      <c r="A70" s="167" t="s">
        <v>160</v>
      </c>
      <c r="B70" s="167"/>
      <c r="C70" s="167"/>
      <c r="D70" s="167"/>
      <c r="E70" s="167"/>
      <c r="F70" s="167"/>
      <c r="G70" s="167"/>
      <c r="H70" s="167"/>
      <c r="I70" s="167"/>
    </row>
    <row r="71" spans="1:10" ht="32.25" customHeight="1">
      <c r="A71" s="166" t="s">
        <v>239</v>
      </c>
      <c r="B71" s="167"/>
      <c r="C71" s="167"/>
      <c r="D71" s="167"/>
      <c r="E71" s="167"/>
      <c r="F71" s="167"/>
      <c r="G71" s="167"/>
      <c r="H71" s="167"/>
      <c r="I71" s="167"/>
      <c r="J71" s="28"/>
    </row>
    <row r="72" spans="1:10" ht="48" customHeight="1">
      <c r="A72" s="172" t="s">
        <v>274</v>
      </c>
      <c r="B72" s="173"/>
      <c r="C72" s="173"/>
      <c r="D72" s="173"/>
      <c r="E72" s="173"/>
      <c r="F72" s="173"/>
      <c r="G72" s="173"/>
      <c r="H72" s="173"/>
      <c r="I72" s="174"/>
      <c r="J72" s="28"/>
    </row>
    <row r="73" spans="1:10" ht="42" customHeight="1">
      <c r="A73" s="177" t="s">
        <v>161</v>
      </c>
      <c r="B73" s="10" t="s">
        <v>162</v>
      </c>
      <c r="C73" s="32">
        <v>98</v>
      </c>
      <c r="D73" s="12">
        <f>(D74/D75)*100</f>
        <v>98.75</v>
      </c>
      <c r="E73" s="12">
        <f>(E74/E75)*100</f>
        <v>100</v>
      </c>
      <c r="F73" s="12">
        <f>(F74/F75)*100</f>
        <v>97.402597402597408</v>
      </c>
      <c r="G73" s="118">
        <f>(G74/G75)*100</f>
        <v>97.368421052631575</v>
      </c>
      <c r="H73" s="119">
        <f>G73/C73*100</f>
        <v>99.355531686358759</v>
      </c>
      <c r="I73" s="257"/>
    </row>
    <row r="74" spans="1:10" ht="40.5" customHeight="1">
      <c r="A74" s="177"/>
      <c r="B74" s="10" t="s">
        <v>163</v>
      </c>
      <c r="C74" s="32" t="s">
        <v>13</v>
      </c>
      <c r="D74" s="25">
        <v>79</v>
      </c>
      <c r="E74" s="46">
        <v>78</v>
      </c>
      <c r="F74" s="46">
        <v>75</v>
      </c>
      <c r="G74" s="64">
        <v>74</v>
      </c>
      <c r="H74" s="21" t="s">
        <v>13</v>
      </c>
      <c r="I74" s="258"/>
    </row>
    <row r="75" spans="1:10" ht="31.5" customHeight="1">
      <c r="A75" s="177"/>
      <c r="B75" s="10" t="s">
        <v>164</v>
      </c>
      <c r="C75" s="32" t="s">
        <v>13</v>
      </c>
      <c r="D75" s="25">
        <v>80</v>
      </c>
      <c r="E75" s="25">
        <v>78</v>
      </c>
      <c r="F75" s="25">
        <v>77</v>
      </c>
      <c r="G75" s="60">
        <v>76</v>
      </c>
      <c r="H75" s="21" t="s">
        <v>13</v>
      </c>
      <c r="I75" s="258"/>
    </row>
    <row r="76" spans="1:10" ht="21.75" customHeight="1">
      <c r="A76" s="259" t="s">
        <v>165</v>
      </c>
      <c r="B76" s="259"/>
      <c r="C76" s="259"/>
      <c r="D76" s="259"/>
      <c r="E76" s="259"/>
      <c r="F76" s="259"/>
      <c r="G76" s="259"/>
      <c r="H76" s="259"/>
      <c r="I76" s="259"/>
    </row>
    <row r="77" spans="1:10" ht="28.5" customHeight="1">
      <c r="A77" s="167" t="s">
        <v>166</v>
      </c>
      <c r="B77" s="167"/>
      <c r="C77" s="167"/>
      <c r="D77" s="167"/>
      <c r="E77" s="167"/>
      <c r="F77" s="167"/>
      <c r="G77" s="167"/>
      <c r="H77" s="167"/>
      <c r="I77" s="167"/>
    </row>
    <row r="78" spans="1:10" ht="15" customHeight="1">
      <c r="A78" s="167" t="s">
        <v>167</v>
      </c>
      <c r="B78" s="167"/>
      <c r="C78" s="167"/>
      <c r="D78" s="167"/>
      <c r="E78" s="167"/>
      <c r="F78" s="167"/>
      <c r="G78" s="167"/>
      <c r="H78" s="167"/>
      <c r="I78" s="167"/>
    </row>
    <row r="79" spans="1:10" ht="84" customHeight="1">
      <c r="A79" s="167" t="s">
        <v>240</v>
      </c>
      <c r="B79" s="167"/>
      <c r="C79" s="167"/>
      <c r="D79" s="167"/>
      <c r="E79" s="167"/>
      <c r="F79" s="167"/>
      <c r="G79" s="167"/>
      <c r="H79" s="167"/>
      <c r="I79" s="167"/>
      <c r="J79" s="28"/>
    </row>
    <row r="80" spans="1:10" ht="85.5" customHeight="1">
      <c r="A80" s="172" t="s">
        <v>272</v>
      </c>
      <c r="B80" s="173"/>
      <c r="C80" s="173"/>
      <c r="D80" s="173"/>
      <c r="E80" s="173"/>
      <c r="F80" s="173"/>
      <c r="G80" s="173"/>
      <c r="H80" s="173"/>
      <c r="I80" s="174"/>
      <c r="J80" s="28"/>
    </row>
    <row r="81" spans="1:11" ht="30" customHeight="1">
      <c r="A81" s="236" t="s">
        <v>168</v>
      </c>
      <c r="B81" s="10" t="s">
        <v>169</v>
      </c>
      <c r="C81" s="32">
        <v>0</v>
      </c>
      <c r="D81" s="12">
        <f>((D82-D83)/D83)*100</f>
        <v>0</v>
      </c>
      <c r="E81" s="12">
        <f>((E82-E83)/E83)*100</f>
        <v>-2.5</v>
      </c>
      <c r="F81" s="12">
        <f>((F82-F83)/F83)*100</f>
        <v>-3.75</v>
      </c>
      <c r="G81" s="143">
        <f>((G82-G83)/G83)*100</f>
        <v>-3.75</v>
      </c>
      <c r="H81" s="144">
        <f>(G85*100)/G83</f>
        <v>-3.75</v>
      </c>
      <c r="I81" s="234" t="s">
        <v>170</v>
      </c>
    </row>
    <row r="82" spans="1:11" ht="32" customHeight="1">
      <c r="A82" s="236"/>
      <c r="B82" s="10" t="s">
        <v>171</v>
      </c>
      <c r="C82" s="32" t="s">
        <v>13</v>
      </c>
      <c r="D82" s="46">
        <v>80</v>
      </c>
      <c r="E82" s="46">
        <v>78</v>
      </c>
      <c r="F82" s="46">
        <v>77</v>
      </c>
      <c r="G82" s="64">
        <v>77</v>
      </c>
      <c r="H82" s="21" t="s">
        <v>13</v>
      </c>
      <c r="I82" s="234"/>
    </row>
    <row r="83" spans="1:11" ht="16.5" customHeight="1">
      <c r="A83" s="236"/>
      <c r="B83" s="235" t="s">
        <v>172</v>
      </c>
      <c r="C83" s="260" t="s">
        <v>13</v>
      </c>
      <c r="D83" s="261">
        <v>80</v>
      </c>
      <c r="E83" s="261">
        <v>80</v>
      </c>
      <c r="F83" s="261">
        <v>80</v>
      </c>
      <c r="G83" s="262">
        <v>80</v>
      </c>
      <c r="H83" s="238" t="s">
        <v>13</v>
      </c>
      <c r="I83" s="234"/>
    </row>
    <row r="84" spans="1:11" ht="73.5" customHeight="1">
      <c r="A84" s="236"/>
      <c r="B84" s="235"/>
      <c r="C84" s="235"/>
      <c r="D84" s="235"/>
      <c r="E84" s="235"/>
      <c r="F84" s="235"/>
      <c r="G84" s="263"/>
      <c r="H84" s="235"/>
      <c r="I84" s="73" t="s">
        <v>241</v>
      </c>
    </row>
    <row r="85" spans="1:11" ht="66.75" customHeight="1">
      <c r="A85" s="236"/>
      <c r="B85" s="10" t="s">
        <v>173</v>
      </c>
      <c r="C85" s="32" t="s">
        <v>13</v>
      </c>
      <c r="D85" s="46">
        <f>SUM(D82-D83)</f>
        <v>0</v>
      </c>
      <c r="E85" s="46">
        <f>SUM(E82-E83)</f>
        <v>-2</v>
      </c>
      <c r="F85" s="46">
        <f>SUM(F82-F83)</f>
        <v>-3</v>
      </c>
      <c r="G85" s="64">
        <v>-3</v>
      </c>
      <c r="H85" s="21"/>
      <c r="I85" s="73" t="s">
        <v>273</v>
      </c>
    </row>
    <row r="86" spans="1:11" ht="21" customHeight="1">
      <c r="A86" s="176" t="s">
        <v>174</v>
      </c>
      <c r="B86" s="176"/>
      <c r="C86" s="176"/>
      <c r="D86" s="176"/>
      <c r="E86" s="176"/>
      <c r="F86" s="176"/>
      <c r="G86" s="176"/>
      <c r="H86" s="176"/>
      <c r="I86" s="176"/>
    </row>
    <row r="87" spans="1:11" ht="28.5" customHeight="1">
      <c r="A87" s="167" t="s">
        <v>175</v>
      </c>
      <c r="B87" s="167"/>
      <c r="C87" s="167"/>
      <c r="D87" s="167"/>
      <c r="E87" s="167"/>
      <c r="F87" s="167"/>
      <c r="G87" s="167"/>
      <c r="H87" s="167"/>
      <c r="I87" s="167"/>
      <c r="J87" s="47"/>
      <c r="K87" s="47"/>
    </row>
    <row r="88" spans="1:11" ht="37.5" customHeight="1">
      <c r="A88" s="167" t="s">
        <v>176</v>
      </c>
      <c r="B88" s="167"/>
      <c r="C88" s="167"/>
      <c r="D88" s="167"/>
      <c r="E88" s="167"/>
      <c r="F88" s="167"/>
      <c r="G88" s="167"/>
      <c r="H88" s="167"/>
      <c r="I88" s="167"/>
      <c r="J88" s="47"/>
      <c r="K88" s="47"/>
    </row>
    <row r="89" spans="1:11" ht="39" customHeight="1">
      <c r="A89" s="167" t="s">
        <v>177</v>
      </c>
      <c r="B89" s="167"/>
      <c r="C89" s="167"/>
      <c r="D89" s="167"/>
      <c r="E89" s="167"/>
      <c r="F89" s="167"/>
      <c r="G89" s="167"/>
      <c r="H89" s="167"/>
      <c r="I89" s="167"/>
      <c r="J89" s="48"/>
      <c r="K89" s="47"/>
    </row>
    <row r="90" spans="1:11" ht="39" customHeight="1">
      <c r="A90" s="172" t="s">
        <v>281</v>
      </c>
      <c r="B90" s="173"/>
      <c r="C90" s="173"/>
      <c r="D90" s="173"/>
      <c r="E90" s="173"/>
      <c r="F90" s="173"/>
      <c r="G90" s="173"/>
      <c r="H90" s="173"/>
      <c r="I90" s="174"/>
      <c r="J90" s="48"/>
      <c r="K90" s="47"/>
    </row>
    <row r="91" spans="1:11" ht="93" customHeight="1">
      <c r="A91" s="76" t="s">
        <v>178</v>
      </c>
      <c r="B91" s="68" t="s">
        <v>179</v>
      </c>
      <c r="C91" s="70">
        <v>19.3</v>
      </c>
      <c r="D91" s="90" t="s">
        <v>11</v>
      </c>
      <c r="E91" s="90" t="s">
        <v>11</v>
      </c>
      <c r="F91" s="90" t="s">
        <v>11</v>
      </c>
      <c r="G91" s="145">
        <v>4.5999999999999996</v>
      </c>
      <c r="H91" s="146">
        <f>G91/C91*100</f>
        <v>23.834196891191709</v>
      </c>
      <c r="I91" s="106"/>
      <c r="J91" s="47"/>
      <c r="K91" s="47"/>
    </row>
    <row r="92" spans="1:11" ht="30.75" customHeight="1">
      <c r="A92" s="176" t="s">
        <v>180</v>
      </c>
      <c r="B92" s="176"/>
      <c r="C92" s="176"/>
      <c r="D92" s="176"/>
      <c r="E92" s="176"/>
      <c r="F92" s="176"/>
      <c r="G92" s="176"/>
      <c r="H92" s="176"/>
      <c r="I92" s="176"/>
    </row>
    <row r="93" spans="1:11" ht="15" customHeight="1">
      <c r="A93" s="167" t="s">
        <v>181</v>
      </c>
      <c r="B93" s="167"/>
      <c r="C93" s="167"/>
      <c r="D93" s="167"/>
      <c r="E93" s="167"/>
      <c r="F93" s="167"/>
      <c r="G93" s="167"/>
      <c r="H93" s="167"/>
      <c r="I93" s="167"/>
    </row>
    <row r="94" spans="1:11" ht="26.25" customHeight="1">
      <c r="A94" s="167" t="s">
        <v>182</v>
      </c>
      <c r="B94" s="167"/>
      <c r="C94" s="167"/>
      <c r="D94" s="167"/>
      <c r="E94" s="167"/>
      <c r="F94" s="167"/>
      <c r="G94" s="167"/>
      <c r="H94" s="167"/>
      <c r="I94" s="167"/>
    </row>
    <row r="95" spans="1:11" ht="34.5" customHeight="1">
      <c r="A95" s="167" t="s">
        <v>183</v>
      </c>
      <c r="B95" s="167"/>
      <c r="C95" s="167"/>
      <c r="D95" s="167"/>
      <c r="E95" s="167"/>
      <c r="F95" s="167"/>
      <c r="G95" s="167"/>
      <c r="H95" s="167"/>
      <c r="I95" s="167"/>
      <c r="J95" s="3"/>
    </row>
    <row r="96" spans="1:11" ht="34.5" customHeight="1">
      <c r="A96" s="172" t="s">
        <v>252</v>
      </c>
      <c r="B96" s="173"/>
      <c r="C96" s="173"/>
      <c r="D96" s="173"/>
      <c r="E96" s="173"/>
      <c r="F96" s="173"/>
      <c r="G96" s="173"/>
      <c r="H96" s="173"/>
      <c r="I96" s="174"/>
      <c r="J96" s="3"/>
    </row>
    <row r="97" spans="1:10" ht="58.5" customHeight="1">
      <c r="A97" s="228" t="s">
        <v>184</v>
      </c>
      <c r="B97" s="225" t="s">
        <v>185</v>
      </c>
      <c r="C97" s="222">
        <v>31</v>
      </c>
      <c r="D97" s="219">
        <v>14.4</v>
      </c>
      <c r="E97" s="219">
        <v>29.2</v>
      </c>
      <c r="F97" s="219">
        <v>42.55</v>
      </c>
      <c r="G97" s="147">
        <v>59.3</v>
      </c>
      <c r="H97" s="264">
        <f>G97/C97*100</f>
        <v>191.29032258064515</v>
      </c>
      <c r="I97" s="18" t="s">
        <v>186</v>
      </c>
    </row>
    <row r="98" spans="1:10" ht="54.75" customHeight="1">
      <c r="A98" s="229"/>
      <c r="B98" s="226"/>
      <c r="C98" s="223"/>
      <c r="D98" s="220"/>
      <c r="E98" s="220"/>
      <c r="F98" s="220"/>
      <c r="G98" s="148"/>
      <c r="H98" s="265"/>
      <c r="I98" s="18" t="s">
        <v>187</v>
      </c>
    </row>
    <row r="99" spans="1:10" ht="48.15" customHeight="1">
      <c r="A99" s="229"/>
      <c r="B99" s="226"/>
      <c r="C99" s="223"/>
      <c r="D99" s="220"/>
      <c r="E99" s="220"/>
      <c r="F99" s="220"/>
      <c r="G99" s="148"/>
      <c r="H99" s="265"/>
      <c r="I99" s="18" t="s">
        <v>188</v>
      </c>
    </row>
    <row r="100" spans="1:10" ht="48.15" customHeight="1">
      <c r="A100" s="230"/>
      <c r="B100" s="227"/>
      <c r="C100" s="224"/>
      <c r="D100" s="221"/>
      <c r="E100" s="221"/>
      <c r="F100" s="221"/>
      <c r="G100" s="149"/>
      <c r="H100" s="266"/>
      <c r="I100" s="73" t="s">
        <v>253</v>
      </c>
    </row>
    <row r="101" spans="1:10" ht="25.5" customHeight="1">
      <c r="A101" s="176" t="s">
        <v>189</v>
      </c>
      <c r="B101" s="176"/>
      <c r="C101" s="176"/>
      <c r="D101" s="176"/>
      <c r="E101" s="176"/>
      <c r="F101" s="176"/>
      <c r="G101" s="176"/>
      <c r="H101" s="176"/>
      <c r="I101" s="176"/>
    </row>
    <row r="102" spans="1:10" ht="15" customHeight="1">
      <c r="A102" s="167" t="s">
        <v>190</v>
      </c>
      <c r="B102" s="167"/>
      <c r="C102" s="167"/>
      <c r="D102" s="167"/>
      <c r="E102" s="167"/>
      <c r="F102" s="167"/>
      <c r="G102" s="167"/>
      <c r="H102" s="167"/>
      <c r="I102" s="167"/>
    </row>
    <row r="103" spans="1:10" ht="15" customHeight="1">
      <c r="A103" s="167" t="s">
        <v>191</v>
      </c>
      <c r="B103" s="167"/>
      <c r="C103" s="167"/>
      <c r="D103" s="167"/>
      <c r="E103" s="167"/>
      <c r="F103" s="167"/>
      <c r="G103" s="167"/>
      <c r="H103" s="167"/>
      <c r="I103" s="167"/>
    </row>
    <row r="104" spans="1:10" ht="15" customHeight="1">
      <c r="A104" s="167" t="s">
        <v>192</v>
      </c>
      <c r="B104" s="167"/>
      <c r="C104" s="167"/>
      <c r="D104" s="167"/>
      <c r="E104" s="167"/>
      <c r="F104" s="167"/>
      <c r="G104" s="167"/>
      <c r="H104" s="167"/>
      <c r="I104" s="167"/>
      <c r="J104" s="3"/>
    </row>
    <row r="105" spans="1:10" ht="144" customHeight="1">
      <c r="A105" s="172" t="s">
        <v>257</v>
      </c>
      <c r="B105" s="173"/>
      <c r="C105" s="173"/>
      <c r="D105" s="173"/>
      <c r="E105" s="173"/>
      <c r="F105" s="173"/>
      <c r="G105" s="173"/>
      <c r="H105" s="173"/>
      <c r="I105" s="174"/>
      <c r="J105" s="3"/>
    </row>
    <row r="106" spans="1:10" ht="37.5" customHeight="1">
      <c r="A106" s="169" t="s">
        <v>193</v>
      </c>
      <c r="B106" s="91" t="s">
        <v>194</v>
      </c>
      <c r="C106" s="83">
        <v>91</v>
      </c>
      <c r="D106" s="92" t="s">
        <v>11</v>
      </c>
      <c r="E106" s="92" t="s">
        <v>11</v>
      </c>
      <c r="F106" s="92" t="s">
        <v>11</v>
      </c>
      <c r="G106" s="150">
        <f>G107/G108*100</f>
        <v>89.189189189189193</v>
      </c>
      <c r="H106" s="117">
        <f>G106/C106*100</f>
        <v>98.010098010098005</v>
      </c>
      <c r="I106" s="170"/>
    </row>
    <row r="107" spans="1:10" ht="36.75" customHeight="1">
      <c r="A107" s="169"/>
      <c r="B107" s="91" t="s">
        <v>195</v>
      </c>
      <c r="C107" s="76" t="s">
        <v>13</v>
      </c>
      <c r="D107" s="83" t="s">
        <v>11</v>
      </c>
      <c r="E107" s="83" t="s">
        <v>11</v>
      </c>
      <c r="F107" s="83" t="s">
        <v>11</v>
      </c>
      <c r="G107" s="83">
        <v>33</v>
      </c>
      <c r="H107" s="83" t="s">
        <v>13</v>
      </c>
      <c r="I107" s="186"/>
    </row>
    <row r="108" spans="1:10" ht="28.5" customHeight="1">
      <c r="A108" s="169"/>
      <c r="B108" s="91" t="s">
        <v>196</v>
      </c>
      <c r="C108" s="76" t="s">
        <v>13</v>
      </c>
      <c r="D108" s="83" t="s">
        <v>11</v>
      </c>
      <c r="E108" s="83" t="s">
        <v>11</v>
      </c>
      <c r="F108" s="83" t="s">
        <v>11</v>
      </c>
      <c r="G108" s="83">
        <v>37</v>
      </c>
      <c r="H108" s="83" t="s">
        <v>13</v>
      </c>
      <c r="I108" s="186"/>
    </row>
    <row r="109" spans="1:10" ht="14.25" customHeight="1">
      <c r="A109" s="171" t="s">
        <v>15</v>
      </c>
      <c r="B109" s="171"/>
      <c r="C109" s="171"/>
      <c r="D109" s="171"/>
      <c r="E109" s="171"/>
      <c r="F109" s="171"/>
      <c r="G109" s="171"/>
      <c r="H109" s="171"/>
      <c r="I109" s="171"/>
    </row>
    <row r="110" spans="1:10" ht="14.25" customHeight="1">
      <c r="A110" s="168" t="s">
        <v>50</v>
      </c>
      <c r="B110" s="168"/>
      <c r="C110" s="168"/>
      <c r="D110" s="168"/>
      <c r="E110" s="168"/>
      <c r="F110" s="168"/>
      <c r="G110" s="168"/>
      <c r="H110" s="168"/>
      <c r="I110" s="168"/>
    </row>
    <row r="111" spans="1:10" ht="14.25" customHeight="1">
      <c r="A111" s="168" t="s">
        <v>197</v>
      </c>
      <c r="B111" s="168"/>
      <c r="C111" s="168"/>
      <c r="D111" s="168"/>
      <c r="E111" s="168"/>
      <c r="F111" s="168"/>
      <c r="G111" s="168"/>
      <c r="H111" s="168"/>
      <c r="I111" s="168"/>
    </row>
    <row r="112" spans="1:10" ht="18" customHeight="1">
      <c r="A112" s="157"/>
      <c r="B112" s="157"/>
      <c r="C112" s="157"/>
      <c r="D112" s="157"/>
      <c r="E112" s="157"/>
      <c r="F112" s="157"/>
      <c r="G112" s="157"/>
      <c r="H112" s="157"/>
      <c r="I112" s="157"/>
    </row>
    <row r="113" spans="1:9" ht="14.25" customHeight="1">
      <c r="A113" s="158"/>
      <c r="B113" s="158"/>
      <c r="C113" s="158"/>
      <c r="D113" s="158"/>
      <c r="E113" s="158"/>
      <c r="F113" s="158"/>
      <c r="G113" s="158"/>
      <c r="H113" s="158"/>
      <c r="I113" s="158"/>
    </row>
    <row r="114" spans="1:9" ht="14.25" customHeight="1">
      <c r="A114" s="158"/>
      <c r="B114" s="158"/>
      <c r="C114" s="158"/>
      <c r="D114" s="158"/>
      <c r="E114" s="158"/>
      <c r="F114" s="158"/>
      <c r="G114" s="158"/>
      <c r="H114" s="158"/>
      <c r="I114" s="158"/>
    </row>
    <row r="115" spans="1:9" ht="14.25" customHeight="1">
      <c r="A115" s="49"/>
      <c r="B115" s="50"/>
      <c r="I115" s="49"/>
    </row>
    <row r="116" spans="1:9" ht="14.25" customHeight="1">
      <c r="A116" s="49"/>
      <c r="B116" s="50"/>
      <c r="I116" s="49"/>
    </row>
    <row r="117" spans="1:9" ht="14.25" customHeight="1">
      <c r="A117" s="49"/>
      <c r="B117" s="50"/>
      <c r="I117" s="49"/>
    </row>
    <row r="118" spans="1:9" ht="14.25" customHeight="1">
      <c r="A118" s="49"/>
      <c r="B118" s="50"/>
      <c r="I118" s="49"/>
    </row>
    <row r="119" spans="1:9" ht="14.25" customHeight="1">
      <c r="A119" s="49"/>
      <c r="B119" s="50"/>
      <c r="I119" s="49"/>
    </row>
    <row r="120" spans="1:9" ht="14.25" customHeight="1">
      <c r="A120" s="49"/>
      <c r="B120" s="50"/>
      <c r="I120" s="49"/>
    </row>
    <row r="121" spans="1:9" ht="14.25" customHeight="1">
      <c r="A121" s="49"/>
      <c r="B121" s="50"/>
      <c r="I121" s="49"/>
    </row>
    <row r="122" spans="1:9" ht="14.25" customHeight="1">
      <c r="A122" s="49"/>
      <c r="B122" s="50"/>
      <c r="I122" s="49"/>
    </row>
    <row r="123" spans="1:9" ht="14.25" customHeight="1">
      <c r="A123" s="49"/>
      <c r="B123" s="50"/>
      <c r="I123" s="49"/>
    </row>
    <row r="124" spans="1:9" ht="14.25" customHeight="1">
      <c r="A124" s="49"/>
      <c r="B124" s="50"/>
      <c r="I124" s="49"/>
    </row>
    <row r="125" spans="1:9" ht="14.25" customHeight="1">
      <c r="A125" s="49"/>
      <c r="B125" s="50"/>
      <c r="I125" s="49"/>
    </row>
    <row r="126" spans="1:9" ht="14.25" customHeight="1">
      <c r="A126" s="49"/>
      <c r="B126" s="50"/>
      <c r="I126" s="49"/>
    </row>
    <row r="127" spans="1:9" ht="14.25" customHeight="1">
      <c r="A127" s="49"/>
      <c r="B127" s="50"/>
      <c r="I127" s="49"/>
    </row>
    <row r="128" spans="1:9" ht="14.25" customHeight="1">
      <c r="A128" s="49"/>
      <c r="B128" s="50"/>
      <c r="I128" s="49"/>
    </row>
    <row r="129" spans="1:9" ht="14.25" customHeight="1">
      <c r="A129" s="49"/>
      <c r="B129" s="50"/>
      <c r="I129" s="49"/>
    </row>
    <row r="130" spans="1:9" ht="14.25" customHeight="1">
      <c r="A130" s="49"/>
      <c r="B130" s="50"/>
      <c r="I130" s="49"/>
    </row>
    <row r="131" spans="1:9" ht="14.25" customHeight="1">
      <c r="A131" s="49"/>
      <c r="B131" s="50"/>
      <c r="I131" s="49"/>
    </row>
    <row r="132" spans="1:9" ht="14.25" customHeight="1">
      <c r="A132" s="49"/>
      <c r="B132" s="50"/>
      <c r="I132" s="49"/>
    </row>
    <row r="133" spans="1:9" ht="14.25" customHeight="1">
      <c r="A133" s="49"/>
      <c r="B133" s="50"/>
      <c r="I133" s="49"/>
    </row>
    <row r="134" spans="1:9" ht="14.25" customHeight="1">
      <c r="A134" s="49"/>
      <c r="B134" s="50"/>
      <c r="I134" s="49"/>
    </row>
    <row r="135" spans="1:9" ht="14.25" customHeight="1">
      <c r="A135" s="49"/>
      <c r="B135" s="50"/>
      <c r="I135" s="49"/>
    </row>
    <row r="136" spans="1:9" ht="14.25" customHeight="1">
      <c r="A136" s="49"/>
      <c r="B136" s="50"/>
      <c r="I136" s="49"/>
    </row>
    <row r="137" spans="1:9" ht="14.25" customHeight="1">
      <c r="A137" s="49"/>
      <c r="B137" s="50"/>
      <c r="I137" s="49"/>
    </row>
    <row r="138" spans="1:9" ht="14.25" customHeight="1">
      <c r="A138" s="49"/>
      <c r="B138" s="50"/>
      <c r="I138" s="49"/>
    </row>
    <row r="139" spans="1:9" ht="14.25" customHeight="1">
      <c r="A139" s="49"/>
      <c r="B139" s="50"/>
      <c r="I139" s="49"/>
    </row>
    <row r="140" spans="1:9" ht="14.25" customHeight="1">
      <c r="A140" s="49"/>
      <c r="B140" s="50"/>
      <c r="I140" s="49"/>
    </row>
    <row r="141" spans="1:9" ht="14.25" customHeight="1">
      <c r="A141" s="49"/>
      <c r="B141" s="50"/>
      <c r="I141" s="49"/>
    </row>
    <row r="142" spans="1:9" ht="14.25" customHeight="1">
      <c r="A142" s="49"/>
      <c r="B142" s="50"/>
      <c r="I142" s="49"/>
    </row>
    <row r="143" spans="1:9" ht="14.25" customHeight="1">
      <c r="A143" s="49"/>
      <c r="B143" s="50"/>
      <c r="I143" s="49"/>
    </row>
    <row r="144" spans="1:9" ht="14.25" customHeight="1">
      <c r="A144" s="49"/>
      <c r="B144" s="50"/>
      <c r="I144" s="49"/>
    </row>
    <row r="145" spans="1:9" ht="14.25" customHeight="1">
      <c r="A145" s="49"/>
      <c r="B145" s="50"/>
      <c r="I145" s="49"/>
    </row>
    <row r="146" spans="1:9" ht="14.25" customHeight="1">
      <c r="A146" s="49"/>
      <c r="B146" s="50"/>
      <c r="I146" s="49"/>
    </row>
    <row r="147" spans="1:9" ht="14.25" customHeight="1">
      <c r="A147" s="49"/>
      <c r="B147" s="50"/>
      <c r="I147" s="49"/>
    </row>
    <row r="148" spans="1:9" ht="14.25" customHeight="1">
      <c r="A148" s="49"/>
      <c r="B148" s="50"/>
      <c r="I148" s="49"/>
    </row>
    <row r="149" spans="1:9" ht="14.25" customHeight="1">
      <c r="A149" s="49"/>
      <c r="B149" s="50"/>
      <c r="I149" s="49"/>
    </row>
    <row r="150" spans="1:9" ht="14.25" customHeight="1">
      <c r="A150" s="49"/>
      <c r="B150" s="50"/>
      <c r="I150" s="49"/>
    </row>
    <row r="151" spans="1:9" ht="14.25" customHeight="1">
      <c r="A151" s="49"/>
      <c r="B151" s="50"/>
      <c r="I151" s="49"/>
    </row>
    <row r="152" spans="1:9" ht="14.25" customHeight="1">
      <c r="A152" s="49"/>
      <c r="B152" s="50"/>
      <c r="I152" s="49"/>
    </row>
    <row r="153" spans="1:9" ht="14.25" customHeight="1">
      <c r="A153" s="49"/>
      <c r="B153" s="50"/>
      <c r="I153" s="49"/>
    </row>
    <row r="154" spans="1:9" ht="14.25" customHeight="1">
      <c r="A154" s="49"/>
      <c r="B154" s="50"/>
      <c r="I154" s="49"/>
    </row>
    <row r="155" spans="1:9" ht="14.25" customHeight="1">
      <c r="A155" s="49"/>
      <c r="B155" s="50"/>
      <c r="I155" s="49"/>
    </row>
    <row r="156" spans="1:9" ht="14.25" customHeight="1">
      <c r="A156" s="49"/>
      <c r="B156" s="50"/>
      <c r="I156" s="49"/>
    </row>
    <row r="157" spans="1:9" ht="14.25" customHeight="1">
      <c r="A157" s="49"/>
      <c r="B157" s="50"/>
      <c r="I157" s="49"/>
    </row>
    <row r="158" spans="1:9" ht="14.25" customHeight="1">
      <c r="A158" s="49"/>
      <c r="B158" s="50"/>
      <c r="I158" s="49"/>
    </row>
    <row r="159" spans="1:9" ht="14.25" customHeight="1">
      <c r="A159" s="49"/>
      <c r="B159" s="50"/>
      <c r="I159" s="49"/>
    </row>
    <row r="160" spans="1:9" ht="14.25" customHeight="1">
      <c r="A160" s="49"/>
      <c r="B160" s="50"/>
      <c r="I160" s="49"/>
    </row>
    <row r="161" spans="1:9" ht="14.25" customHeight="1">
      <c r="A161" s="49"/>
      <c r="B161" s="50"/>
      <c r="I161" s="49"/>
    </row>
    <row r="162" spans="1:9" ht="14.25" customHeight="1">
      <c r="A162" s="49"/>
      <c r="B162" s="50"/>
      <c r="I162" s="49"/>
    </row>
    <row r="163" spans="1:9" ht="14.25" customHeight="1">
      <c r="A163" s="49"/>
      <c r="B163" s="50"/>
      <c r="I163" s="49"/>
    </row>
    <row r="164" spans="1:9" ht="14.25" customHeight="1">
      <c r="A164" s="49"/>
      <c r="B164" s="50"/>
      <c r="I164" s="49"/>
    </row>
    <row r="165" spans="1:9" ht="14.25" customHeight="1">
      <c r="A165" s="49"/>
      <c r="B165" s="50"/>
      <c r="I165" s="49"/>
    </row>
    <row r="166" spans="1:9" ht="14.25" customHeight="1">
      <c r="A166" s="49"/>
      <c r="B166" s="50"/>
      <c r="I166" s="49"/>
    </row>
    <row r="167" spans="1:9" ht="14.25" customHeight="1">
      <c r="A167" s="49"/>
      <c r="B167" s="50"/>
      <c r="I167" s="49"/>
    </row>
    <row r="168" spans="1:9" ht="14.25" customHeight="1">
      <c r="A168" s="49"/>
      <c r="B168" s="50"/>
      <c r="I168" s="49"/>
    </row>
    <row r="169" spans="1:9" ht="14.25" customHeight="1">
      <c r="A169" s="49"/>
      <c r="B169" s="50"/>
      <c r="I169" s="49"/>
    </row>
    <row r="170" spans="1:9" ht="14.25" customHeight="1">
      <c r="A170" s="49"/>
      <c r="B170" s="50"/>
      <c r="I170" s="49"/>
    </row>
    <row r="171" spans="1:9" ht="14.25" customHeight="1">
      <c r="A171" s="49"/>
      <c r="B171" s="50"/>
      <c r="I171" s="49"/>
    </row>
    <row r="172" spans="1:9" ht="14.25" customHeight="1">
      <c r="A172" s="49"/>
      <c r="B172" s="50"/>
      <c r="I172" s="49"/>
    </row>
    <row r="173" spans="1:9" ht="14.25" customHeight="1">
      <c r="A173" s="49"/>
      <c r="B173" s="50"/>
      <c r="I173" s="49"/>
    </row>
    <row r="174" spans="1:9" ht="14.25" customHeight="1">
      <c r="A174" s="49"/>
      <c r="B174" s="50"/>
      <c r="I174" s="49"/>
    </row>
    <row r="175" spans="1:9" ht="14.25" customHeight="1">
      <c r="A175" s="49"/>
      <c r="B175" s="50"/>
      <c r="I175" s="49"/>
    </row>
    <row r="176" spans="1:9" ht="14.25" customHeight="1">
      <c r="A176" s="49"/>
      <c r="B176" s="50"/>
      <c r="I176" s="49"/>
    </row>
    <row r="177" spans="1:9" ht="14.25" customHeight="1">
      <c r="A177" s="49"/>
      <c r="B177" s="50"/>
      <c r="I177" s="49"/>
    </row>
    <row r="178" spans="1:9" ht="14.25" customHeight="1">
      <c r="A178" s="49"/>
      <c r="B178" s="50"/>
      <c r="I178" s="49"/>
    </row>
    <row r="179" spans="1:9" ht="14.25" customHeight="1">
      <c r="A179" s="49"/>
      <c r="B179" s="50"/>
      <c r="I179" s="49"/>
    </row>
    <row r="180" spans="1:9" ht="14.25" customHeight="1">
      <c r="A180" s="49"/>
      <c r="B180" s="50"/>
      <c r="I180" s="49"/>
    </row>
    <row r="181" spans="1:9" ht="14.25" customHeight="1">
      <c r="A181" s="49"/>
      <c r="B181" s="50"/>
      <c r="I181" s="49"/>
    </row>
    <row r="182" spans="1:9" ht="14.25" customHeight="1">
      <c r="A182" s="49"/>
      <c r="B182" s="50"/>
      <c r="I182" s="49"/>
    </row>
    <row r="183" spans="1:9" ht="14.25" customHeight="1">
      <c r="A183" s="49"/>
      <c r="B183" s="50"/>
      <c r="I183" s="49"/>
    </row>
    <row r="184" spans="1:9" ht="14.25" customHeight="1">
      <c r="A184" s="49"/>
      <c r="B184" s="50"/>
      <c r="I184" s="49"/>
    </row>
    <row r="185" spans="1:9" ht="14.25" customHeight="1">
      <c r="A185" s="49"/>
      <c r="B185" s="50"/>
      <c r="I185" s="49"/>
    </row>
    <row r="186" spans="1:9" ht="14.25" customHeight="1">
      <c r="A186" s="49"/>
      <c r="B186" s="50"/>
      <c r="I186" s="49"/>
    </row>
    <row r="187" spans="1:9" ht="14.25" customHeight="1">
      <c r="A187" s="49"/>
      <c r="B187" s="50"/>
      <c r="I187" s="49"/>
    </row>
    <row r="188" spans="1:9" ht="14.25" customHeight="1">
      <c r="A188" s="49"/>
      <c r="B188" s="50"/>
      <c r="I188" s="49"/>
    </row>
    <row r="189" spans="1:9" ht="14.25" customHeight="1">
      <c r="A189" s="49"/>
      <c r="B189" s="50"/>
      <c r="I189" s="49"/>
    </row>
    <row r="190" spans="1:9" ht="14.25" customHeight="1">
      <c r="A190" s="49"/>
      <c r="B190" s="50"/>
      <c r="I190" s="49"/>
    </row>
    <row r="191" spans="1:9" ht="14.25" customHeight="1">
      <c r="A191" s="49"/>
      <c r="B191" s="50"/>
      <c r="I191" s="49"/>
    </row>
    <row r="192" spans="1:9" ht="14.25" customHeight="1">
      <c r="A192" s="49"/>
      <c r="B192" s="50"/>
      <c r="I192" s="49"/>
    </row>
    <row r="193" spans="1:9" ht="14.25" customHeight="1">
      <c r="A193" s="49"/>
      <c r="B193" s="50"/>
      <c r="I193" s="49"/>
    </row>
    <row r="194" spans="1:9" ht="14.25" customHeight="1">
      <c r="A194" s="49"/>
      <c r="B194" s="50"/>
      <c r="I194" s="49"/>
    </row>
    <row r="195" spans="1:9" ht="14.25" customHeight="1">
      <c r="A195" s="49"/>
      <c r="B195" s="50"/>
      <c r="I195" s="49"/>
    </row>
    <row r="196" spans="1:9" ht="14.25" customHeight="1">
      <c r="A196" s="49"/>
      <c r="B196" s="50"/>
      <c r="I196" s="49"/>
    </row>
    <row r="197" spans="1:9" ht="14.25" customHeight="1">
      <c r="A197" s="49"/>
      <c r="B197" s="50"/>
      <c r="I197" s="49"/>
    </row>
    <row r="198" spans="1:9" ht="14.25" customHeight="1">
      <c r="A198" s="49"/>
      <c r="B198" s="50"/>
      <c r="I198" s="49"/>
    </row>
    <row r="199" spans="1:9" ht="14.25" customHeight="1">
      <c r="A199" s="49"/>
      <c r="B199" s="50"/>
      <c r="I199" s="49"/>
    </row>
    <row r="200" spans="1:9" ht="14.25" customHeight="1">
      <c r="A200" s="49"/>
      <c r="B200" s="50"/>
      <c r="I200" s="49"/>
    </row>
    <row r="201" spans="1:9" ht="14.25" customHeight="1">
      <c r="A201" s="49"/>
      <c r="B201" s="50"/>
      <c r="I201" s="49"/>
    </row>
    <row r="202" spans="1:9" ht="14.25" customHeight="1">
      <c r="A202" s="49"/>
      <c r="B202" s="50"/>
      <c r="I202" s="49"/>
    </row>
    <row r="203" spans="1:9" ht="14.25" customHeight="1">
      <c r="A203" s="49"/>
      <c r="B203" s="50"/>
      <c r="I203" s="49"/>
    </row>
    <row r="204" spans="1:9" ht="14.25" customHeight="1">
      <c r="A204" s="49"/>
      <c r="B204" s="50"/>
      <c r="I204" s="49"/>
    </row>
    <row r="205" spans="1:9" ht="14.25" customHeight="1">
      <c r="A205" s="49"/>
      <c r="B205" s="50"/>
      <c r="I205" s="49"/>
    </row>
    <row r="206" spans="1:9" ht="14.25" customHeight="1">
      <c r="A206" s="49"/>
      <c r="B206" s="50"/>
      <c r="I206" s="49"/>
    </row>
    <row r="207" spans="1:9" ht="14.25" customHeight="1">
      <c r="A207" s="49"/>
      <c r="B207" s="50"/>
      <c r="I207" s="49"/>
    </row>
    <row r="208" spans="1:9" ht="14.25" customHeight="1">
      <c r="A208" s="49"/>
      <c r="B208" s="50"/>
      <c r="I208" s="49"/>
    </row>
    <row r="209" spans="1:9" ht="14.25" customHeight="1">
      <c r="A209" s="49"/>
      <c r="B209" s="50"/>
      <c r="I209" s="49"/>
    </row>
    <row r="210" spans="1:9" ht="14.25" customHeight="1">
      <c r="A210" s="49"/>
      <c r="B210" s="50"/>
      <c r="I210" s="49"/>
    </row>
    <row r="211" spans="1:9" ht="14.25" customHeight="1">
      <c r="A211" s="49"/>
      <c r="B211" s="50"/>
      <c r="I211" s="49"/>
    </row>
    <row r="212" spans="1:9" ht="14.25" customHeight="1">
      <c r="A212" s="49"/>
      <c r="B212" s="50"/>
      <c r="I212" s="49"/>
    </row>
    <row r="213" spans="1:9" ht="14.25" customHeight="1">
      <c r="A213" s="49"/>
      <c r="B213" s="50"/>
      <c r="I213" s="49"/>
    </row>
    <row r="214" spans="1:9" ht="14.25" customHeight="1">
      <c r="A214" s="49"/>
      <c r="B214" s="50"/>
      <c r="I214" s="49"/>
    </row>
    <row r="215" spans="1:9" ht="14.25" customHeight="1">
      <c r="A215" s="49"/>
      <c r="B215" s="50"/>
      <c r="I215" s="49"/>
    </row>
    <row r="216" spans="1:9" ht="14.25" customHeight="1">
      <c r="A216" s="49"/>
      <c r="B216" s="50"/>
      <c r="I216" s="49"/>
    </row>
    <row r="217" spans="1:9" ht="14.25" customHeight="1">
      <c r="A217" s="49"/>
      <c r="B217" s="50"/>
      <c r="I217" s="49"/>
    </row>
    <row r="218" spans="1:9" ht="14.25" customHeight="1">
      <c r="A218" s="49"/>
      <c r="B218" s="50"/>
      <c r="I218" s="49"/>
    </row>
    <row r="219" spans="1:9" ht="14.25" customHeight="1">
      <c r="A219" s="49"/>
      <c r="B219" s="50"/>
      <c r="I219" s="49"/>
    </row>
    <row r="220" spans="1:9" ht="14.25" customHeight="1">
      <c r="A220" s="49"/>
      <c r="B220" s="50"/>
      <c r="I220" s="49"/>
    </row>
    <row r="221" spans="1:9" ht="14.25" customHeight="1">
      <c r="A221" s="49"/>
      <c r="B221" s="50"/>
      <c r="I221" s="49"/>
    </row>
    <row r="222" spans="1:9" ht="14.25" customHeight="1">
      <c r="A222" s="49"/>
      <c r="B222" s="50"/>
      <c r="I222" s="49"/>
    </row>
    <row r="223" spans="1:9" ht="14.25" customHeight="1">
      <c r="A223" s="49"/>
      <c r="B223" s="50"/>
      <c r="I223" s="49"/>
    </row>
    <row r="224" spans="1:9" ht="14.25" customHeight="1">
      <c r="A224" s="49"/>
      <c r="B224" s="50"/>
      <c r="I224" s="49"/>
    </row>
    <row r="225" spans="1:9" ht="14.25" customHeight="1">
      <c r="A225" s="49"/>
      <c r="B225" s="50"/>
      <c r="I225" s="49"/>
    </row>
    <row r="226" spans="1:9" ht="14.25" customHeight="1">
      <c r="A226" s="49"/>
      <c r="B226" s="50"/>
      <c r="I226" s="49"/>
    </row>
    <row r="227" spans="1:9" ht="14.25" customHeight="1">
      <c r="A227" s="49"/>
      <c r="B227" s="50"/>
      <c r="I227" s="49"/>
    </row>
    <row r="228" spans="1:9" ht="14.25" customHeight="1">
      <c r="A228" s="49"/>
      <c r="B228" s="50"/>
      <c r="I228" s="49"/>
    </row>
    <row r="229" spans="1:9" ht="14.25" customHeight="1">
      <c r="A229" s="49"/>
      <c r="B229" s="50"/>
      <c r="I229" s="49"/>
    </row>
    <row r="230" spans="1:9" ht="14.25" customHeight="1">
      <c r="A230" s="49"/>
      <c r="B230" s="50"/>
      <c r="I230" s="49"/>
    </row>
    <row r="231" spans="1:9" ht="14.25" customHeight="1">
      <c r="A231" s="49"/>
      <c r="B231" s="50"/>
      <c r="I231" s="49"/>
    </row>
    <row r="232" spans="1:9" ht="14.25" customHeight="1">
      <c r="A232" s="49"/>
      <c r="B232" s="50"/>
      <c r="I232" s="49"/>
    </row>
    <row r="233" spans="1:9" ht="14.25" customHeight="1">
      <c r="A233" s="49"/>
      <c r="B233" s="50"/>
      <c r="I233" s="49"/>
    </row>
    <row r="234" spans="1:9" ht="14.25" customHeight="1">
      <c r="A234" s="49"/>
      <c r="B234" s="50"/>
      <c r="I234" s="49"/>
    </row>
    <row r="235" spans="1:9" ht="14.25" customHeight="1">
      <c r="A235" s="49"/>
      <c r="B235" s="50"/>
      <c r="I235" s="49"/>
    </row>
    <row r="236" spans="1:9" ht="14.25" customHeight="1">
      <c r="A236" s="49"/>
      <c r="B236" s="50"/>
      <c r="I236" s="49"/>
    </row>
    <row r="237" spans="1:9" ht="14.25" customHeight="1">
      <c r="A237" s="49"/>
      <c r="B237" s="50"/>
      <c r="I237" s="49"/>
    </row>
    <row r="238" spans="1:9" ht="14.25" customHeight="1">
      <c r="A238" s="49"/>
      <c r="B238" s="50"/>
      <c r="I238" s="49"/>
    </row>
    <row r="239" spans="1:9" ht="14.25" customHeight="1">
      <c r="A239" s="49"/>
      <c r="B239" s="50"/>
      <c r="I239" s="49"/>
    </row>
    <row r="240" spans="1:9" ht="14.25" customHeight="1">
      <c r="A240" s="49"/>
      <c r="B240" s="50"/>
      <c r="I240" s="49"/>
    </row>
    <row r="241" spans="1:9" ht="14.25" customHeight="1">
      <c r="A241" s="49"/>
      <c r="B241" s="50"/>
      <c r="I241" s="49"/>
    </row>
    <row r="242" spans="1:9" ht="14.25" customHeight="1">
      <c r="A242" s="49"/>
      <c r="B242" s="50"/>
      <c r="I242" s="49"/>
    </row>
    <row r="243" spans="1:9" ht="14.25" customHeight="1">
      <c r="A243" s="49"/>
      <c r="B243" s="50"/>
      <c r="I243" s="49"/>
    </row>
    <row r="244" spans="1:9" ht="14.25" customHeight="1">
      <c r="A244" s="49"/>
      <c r="B244" s="50"/>
      <c r="I244" s="49"/>
    </row>
    <row r="245" spans="1:9" ht="14.25" customHeight="1">
      <c r="A245" s="49"/>
      <c r="B245" s="50"/>
      <c r="I245" s="49"/>
    </row>
    <row r="246" spans="1:9" ht="14.25" customHeight="1">
      <c r="A246" s="49"/>
      <c r="B246" s="50"/>
      <c r="I246" s="49"/>
    </row>
    <row r="247" spans="1:9" ht="14.25" customHeight="1">
      <c r="A247" s="49"/>
      <c r="B247" s="50"/>
      <c r="I247" s="49"/>
    </row>
    <row r="248" spans="1:9" ht="14.25" customHeight="1">
      <c r="A248" s="49"/>
      <c r="B248" s="50"/>
      <c r="I248" s="49"/>
    </row>
    <row r="249" spans="1:9" ht="14.25" customHeight="1">
      <c r="A249" s="49"/>
      <c r="B249" s="50"/>
      <c r="I249" s="49"/>
    </row>
    <row r="250" spans="1:9" ht="14.25" customHeight="1">
      <c r="A250" s="49"/>
      <c r="B250" s="50"/>
      <c r="I250" s="49"/>
    </row>
    <row r="251" spans="1:9" ht="14.25" customHeight="1">
      <c r="A251" s="49"/>
      <c r="B251" s="50"/>
      <c r="I251" s="49"/>
    </row>
    <row r="252" spans="1:9" ht="14.25" customHeight="1">
      <c r="A252" s="49"/>
      <c r="B252" s="50"/>
      <c r="I252" s="49"/>
    </row>
    <row r="253" spans="1:9" ht="14.25" customHeight="1">
      <c r="A253" s="49"/>
      <c r="B253" s="50"/>
      <c r="I253" s="49"/>
    </row>
    <row r="254" spans="1:9" ht="14.25" customHeight="1">
      <c r="A254" s="49"/>
      <c r="B254" s="50"/>
      <c r="I254" s="49"/>
    </row>
    <row r="255" spans="1:9" ht="14.25" customHeight="1">
      <c r="A255" s="49"/>
      <c r="B255" s="50"/>
      <c r="I255" s="49"/>
    </row>
    <row r="256" spans="1:9" ht="14.25" customHeight="1">
      <c r="A256" s="49"/>
      <c r="B256" s="50"/>
      <c r="I256" s="49"/>
    </row>
    <row r="257" spans="1:9" ht="14.25" customHeight="1">
      <c r="A257" s="49"/>
      <c r="B257" s="50"/>
      <c r="I257" s="49"/>
    </row>
    <row r="258" spans="1:9" ht="14.25" customHeight="1">
      <c r="A258" s="49"/>
      <c r="B258" s="50"/>
      <c r="I258" s="49"/>
    </row>
    <row r="259" spans="1:9" ht="14.25" customHeight="1">
      <c r="A259" s="49"/>
      <c r="B259" s="50"/>
      <c r="I259" s="49"/>
    </row>
    <row r="260" spans="1:9" ht="14.25" customHeight="1">
      <c r="A260" s="49"/>
      <c r="B260" s="50"/>
      <c r="I260" s="49"/>
    </row>
    <row r="261" spans="1:9" ht="14.25" customHeight="1">
      <c r="A261" s="49"/>
      <c r="B261" s="50"/>
      <c r="I261" s="49"/>
    </row>
    <row r="262" spans="1:9" ht="14.25" customHeight="1">
      <c r="A262" s="49"/>
      <c r="B262" s="50"/>
      <c r="I262" s="49"/>
    </row>
    <row r="263" spans="1:9" ht="14.25" customHeight="1">
      <c r="A263" s="49"/>
      <c r="B263" s="50"/>
      <c r="I263" s="49"/>
    </row>
    <row r="264" spans="1:9" ht="14.25" customHeight="1">
      <c r="A264" s="49"/>
      <c r="B264" s="50"/>
      <c r="I264" s="49"/>
    </row>
    <row r="265" spans="1:9" ht="14.25" customHeight="1">
      <c r="A265" s="49"/>
      <c r="B265" s="50"/>
      <c r="I265" s="49"/>
    </row>
    <row r="266" spans="1:9" ht="14.25" customHeight="1">
      <c r="A266" s="49"/>
      <c r="B266" s="50"/>
      <c r="I266" s="49"/>
    </row>
    <row r="267" spans="1:9" ht="14.25" customHeight="1">
      <c r="A267" s="49"/>
      <c r="B267" s="50"/>
      <c r="I267" s="49"/>
    </row>
    <row r="268" spans="1:9" ht="14.25" customHeight="1">
      <c r="A268" s="49"/>
      <c r="B268" s="50"/>
      <c r="I268" s="49"/>
    </row>
    <row r="269" spans="1:9" ht="14.25" customHeight="1">
      <c r="A269" s="49"/>
      <c r="B269" s="50"/>
      <c r="I269" s="49"/>
    </row>
    <row r="270" spans="1:9" ht="14.25" customHeight="1">
      <c r="A270" s="49"/>
      <c r="B270" s="50"/>
      <c r="I270" s="49"/>
    </row>
    <row r="271" spans="1:9" ht="14.25" customHeight="1">
      <c r="A271" s="49"/>
      <c r="B271" s="50"/>
      <c r="I271" s="49"/>
    </row>
    <row r="272" spans="1:9" ht="14.25" customHeight="1">
      <c r="A272" s="49"/>
      <c r="B272" s="50"/>
      <c r="I272" s="49"/>
    </row>
    <row r="273" spans="1:9" ht="14.25" customHeight="1">
      <c r="A273" s="49"/>
      <c r="B273" s="50"/>
      <c r="I273" s="49"/>
    </row>
    <row r="274" spans="1:9" ht="14.25" customHeight="1">
      <c r="A274" s="49"/>
      <c r="B274" s="50"/>
      <c r="I274" s="49"/>
    </row>
    <row r="275" spans="1:9" ht="14.25" customHeight="1">
      <c r="A275" s="49"/>
      <c r="B275" s="50"/>
      <c r="I275" s="49"/>
    </row>
    <row r="276" spans="1:9" ht="14.25" customHeight="1">
      <c r="A276" s="49"/>
      <c r="B276" s="50"/>
      <c r="I276" s="49"/>
    </row>
    <row r="277" spans="1:9" ht="14.25" customHeight="1">
      <c r="A277" s="49"/>
      <c r="B277" s="50"/>
      <c r="I277" s="49"/>
    </row>
    <row r="278" spans="1:9" ht="14.25" customHeight="1">
      <c r="A278" s="49"/>
      <c r="B278" s="50"/>
      <c r="I278" s="49"/>
    </row>
    <row r="279" spans="1:9" ht="14.25" customHeight="1">
      <c r="A279" s="49"/>
      <c r="B279" s="50"/>
      <c r="I279" s="49"/>
    </row>
    <row r="280" spans="1:9" ht="14.25" customHeight="1">
      <c r="A280" s="49"/>
      <c r="B280" s="50"/>
      <c r="I280" s="49"/>
    </row>
    <row r="281" spans="1:9" ht="14.25" customHeight="1">
      <c r="A281" s="49"/>
      <c r="B281" s="50"/>
      <c r="I281" s="49"/>
    </row>
    <row r="282" spans="1:9" ht="14.25" customHeight="1">
      <c r="A282" s="49"/>
      <c r="B282" s="50"/>
      <c r="I282" s="49"/>
    </row>
    <row r="283" spans="1:9" ht="14.25" customHeight="1">
      <c r="A283" s="49"/>
      <c r="B283" s="50"/>
      <c r="I283" s="49"/>
    </row>
    <row r="284" spans="1:9" ht="14.25" customHeight="1">
      <c r="A284" s="49"/>
      <c r="B284" s="50"/>
      <c r="I284" s="49"/>
    </row>
    <row r="285" spans="1:9" ht="14.25" customHeight="1">
      <c r="A285" s="49"/>
      <c r="B285" s="50"/>
      <c r="I285" s="49"/>
    </row>
    <row r="286" spans="1:9" ht="14.25" customHeight="1">
      <c r="A286" s="49"/>
      <c r="B286" s="50"/>
      <c r="I286" s="49"/>
    </row>
    <row r="287" spans="1:9" ht="14.25" customHeight="1">
      <c r="A287" s="49"/>
      <c r="B287" s="50"/>
      <c r="I287" s="49"/>
    </row>
    <row r="288" spans="1:9" ht="14.25" customHeight="1">
      <c r="A288" s="49"/>
      <c r="B288" s="50"/>
      <c r="I288" s="49"/>
    </row>
    <row r="289" spans="1:9" ht="14.25" customHeight="1">
      <c r="A289" s="49"/>
      <c r="B289" s="50"/>
      <c r="I289" s="49"/>
    </row>
    <row r="290" spans="1:9" ht="14.25" customHeight="1">
      <c r="A290" s="49"/>
      <c r="B290" s="50"/>
      <c r="I290" s="49"/>
    </row>
    <row r="291" spans="1:9" ht="14.25" customHeight="1">
      <c r="A291" s="49"/>
      <c r="B291" s="50"/>
      <c r="I291" s="49"/>
    </row>
    <row r="292" spans="1:9" ht="14.25" customHeight="1">
      <c r="A292" s="49"/>
      <c r="B292" s="50"/>
      <c r="I292" s="49"/>
    </row>
    <row r="293" spans="1:9" ht="14.25" customHeight="1">
      <c r="A293" s="49"/>
      <c r="B293" s="50"/>
      <c r="I293" s="49"/>
    </row>
    <row r="294" spans="1:9" ht="14.25" customHeight="1">
      <c r="A294" s="49"/>
      <c r="B294" s="50"/>
      <c r="I294" s="49"/>
    </row>
    <row r="295" spans="1:9" ht="14.25" customHeight="1">
      <c r="A295" s="49"/>
      <c r="B295" s="50"/>
      <c r="I295" s="49"/>
    </row>
    <row r="296" spans="1:9" ht="14.25" customHeight="1">
      <c r="A296" s="49"/>
      <c r="B296" s="50"/>
      <c r="I296" s="49"/>
    </row>
    <row r="297" spans="1:9" ht="14.25" customHeight="1">
      <c r="A297" s="49"/>
      <c r="B297" s="50"/>
      <c r="I297" s="49"/>
    </row>
    <row r="298" spans="1:9" ht="14.25" customHeight="1">
      <c r="A298" s="49"/>
      <c r="B298" s="50"/>
      <c r="I298" s="49"/>
    </row>
    <row r="299" spans="1:9" ht="14.25" customHeight="1">
      <c r="A299" s="49"/>
      <c r="B299" s="50"/>
      <c r="I299" s="49"/>
    </row>
    <row r="300" spans="1:9" ht="14.25" customHeight="1">
      <c r="A300" s="49"/>
      <c r="B300" s="50"/>
      <c r="I300" s="49"/>
    </row>
    <row r="301" spans="1:9" ht="14.25" customHeight="1">
      <c r="A301" s="49"/>
      <c r="B301" s="50"/>
      <c r="I301" s="49"/>
    </row>
    <row r="302" spans="1:9" ht="14.25" customHeight="1">
      <c r="A302" s="49"/>
      <c r="B302" s="50"/>
      <c r="I302" s="49"/>
    </row>
    <row r="303" spans="1:9" ht="14.25" customHeight="1">
      <c r="A303" s="49"/>
      <c r="B303" s="50"/>
      <c r="I303" s="49"/>
    </row>
    <row r="304" spans="1:9" ht="14.25" customHeight="1">
      <c r="A304" s="49"/>
      <c r="B304" s="50"/>
      <c r="I304" s="49"/>
    </row>
    <row r="305" spans="1:9" ht="14.25" customHeight="1">
      <c r="A305" s="49"/>
      <c r="B305" s="50"/>
      <c r="I305" s="49"/>
    </row>
    <row r="306" spans="1:9" ht="14.25" customHeight="1">
      <c r="A306" s="49"/>
      <c r="B306" s="50"/>
      <c r="I306" s="49"/>
    </row>
    <row r="307" spans="1:9" ht="14.25" customHeight="1">
      <c r="A307" s="49"/>
      <c r="B307" s="50"/>
      <c r="I307" s="49"/>
    </row>
    <row r="308" spans="1:9" ht="14.25" customHeight="1">
      <c r="A308" s="49"/>
      <c r="B308" s="50"/>
      <c r="I308" s="49"/>
    </row>
    <row r="309" spans="1:9" ht="14.25" customHeight="1">
      <c r="A309" s="49"/>
      <c r="B309" s="50"/>
      <c r="I309" s="49"/>
    </row>
    <row r="310" spans="1:9" ht="14.25" customHeight="1">
      <c r="A310" s="49"/>
      <c r="B310" s="50"/>
      <c r="I310" s="49"/>
    </row>
    <row r="311" spans="1:9" ht="14.25" customHeight="1">
      <c r="A311" s="49"/>
      <c r="B311" s="50"/>
      <c r="I311" s="49"/>
    </row>
    <row r="312" spans="1:9" ht="14.25" customHeight="1">
      <c r="A312" s="49"/>
      <c r="B312" s="50"/>
      <c r="I312" s="49"/>
    </row>
    <row r="313" spans="1:9" ht="14.25" customHeight="1">
      <c r="A313" s="49"/>
      <c r="B313" s="50"/>
      <c r="I313" s="49"/>
    </row>
    <row r="314" spans="1:9" ht="14.25" customHeight="1">
      <c r="A314" s="49"/>
      <c r="B314" s="50"/>
      <c r="I314" s="49"/>
    </row>
    <row r="315" spans="1:9" ht="14.25" customHeight="1">
      <c r="A315" s="49"/>
      <c r="B315" s="50"/>
      <c r="I315" s="49"/>
    </row>
    <row r="316" spans="1:9" ht="14.25" customHeight="1">
      <c r="A316" s="49"/>
      <c r="B316" s="50"/>
      <c r="I316" s="49"/>
    </row>
    <row r="317" spans="1:9" ht="14.25" customHeight="1">
      <c r="A317" s="49"/>
      <c r="B317" s="50"/>
      <c r="I317" s="49"/>
    </row>
    <row r="318" spans="1:9" ht="14.25" customHeight="1">
      <c r="A318" s="49"/>
      <c r="B318" s="50"/>
      <c r="I318" s="49"/>
    </row>
    <row r="319" spans="1:9" ht="14.25" customHeight="1">
      <c r="A319" s="49"/>
      <c r="B319" s="50"/>
      <c r="I319" s="49"/>
    </row>
    <row r="320" spans="1:9" ht="14.25" customHeight="1">
      <c r="A320" s="49"/>
      <c r="B320" s="50"/>
      <c r="I320" s="49"/>
    </row>
    <row r="321" spans="1:9" ht="14.25" customHeight="1">
      <c r="A321" s="49"/>
      <c r="B321" s="50"/>
      <c r="I321" s="49"/>
    </row>
    <row r="322" spans="1:9" ht="14.25" customHeight="1">
      <c r="A322" s="49"/>
      <c r="B322" s="50"/>
      <c r="I322" s="49"/>
    </row>
    <row r="323" spans="1:9" ht="14.25" customHeight="1">
      <c r="A323" s="49"/>
      <c r="B323" s="50"/>
      <c r="I323" s="49"/>
    </row>
    <row r="324" spans="1:9" ht="14.25" customHeight="1">
      <c r="A324" s="49"/>
      <c r="B324" s="50"/>
      <c r="I324" s="49"/>
    </row>
    <row r="325" spans="1:9" ht="14.25" customHeight="1">
      <c r="A325" s="49"/>
      <c r="B325" s="50"/>
      <c r="I325" s="49"/>
    </row>
    <row r="326" spans="1:9" ht="14.25" customHeight="1">
      <c r="A326" s="49"/>
      <c r="B326" s="50"/>
      <c r="I326" s="49"/>
    </row>
    <row r="327" spans="1:9" ht="14.25" customHeight="1">
      <c r="A327" s="49"/>
      <c r="B327" s="50"/>
      <c r="I327" s="49"/>
    </row>
    <row r="328" spans="1:9" ht="14.25" customHeight="1">
      <c r="A328" s="49"/>
      <c r="B328" s="50"/>
      <c r="I328" s="49"/>
    </row>
    <row r="329" spans="1:9" ht="14.25" customHeight="1">
      <c r="A329" s="49"/>
      <c r="B329" s="50"/>
      <c r="I329" s="49"/>
    </row>
    <row r="330" spans="1:9" ht="14.25" customHeight="1">
      <c r="A330" s="49"/>
      <c r="B330" s="50"/>
      <c r="I330" s="49"/>
    </row>
    <row r="331" spans="1:9" ht="14.25" customHeight="1">
      <c r="A331" s="49"/>
      <c r="B331" s="50"/>
      <c r="I331" s="49"/>
    </row>
    <row r="332" spans="1:9" ht="14.25" customHeight="1">
      <c r="A332" s="49"/>
      <c r="B332" s="50"/>
      <c r="I332" s="49"/>
    </row>
    <row r="333" spans="1:9" ht="14.25" customHeight="1">
      <c r="A333" s="49"/>
      <c r="B333" s="50"/>
      <c r="I333" s="49"/>
    </row>
    <row r="334" spans="1:9" ht="14.25" customHeight="1">
      <c r="A334" s="49"/>
      <c r="B334" s="50"/>
      <c r="I334" s="49"/>
    </row>
    <row r="335" spans="1:9" ht="14.25" customHeight="1">
      <c r="A335" s="49"/>
      <c r="B335" s="50"/>
      <c r="I335" s="49"/>
    </row>
    <row r="336" spans="1:9" ht="14.25" customHeight="1">
      <c r="A336" s="49"/>
      <c r="B336" s="50"/>
      <c r="I336" s="49"/>
    </row>
    <row r="337" spans="1:9" ht="14.25" customHeight="1">
      <c r="A337" s="49"/>
      <c r="B337" s="50"/>
      <c r="I337" s="49"/>
    </row>
    <row r="338" spans="1:9" ht="14.25" customHeight="1">
      <c r="A338" s="49"/>
      <c r="B338" s="50"/>
      <c r="I338" s="49"/>
    </row>
    <row r="339" spans="1:9" ht="14.25" customHeight="1">
      <c r="A339" s="49"/>
      <c r="B339" s="50"/>
      <c r="I339" s="49"/>
    </row>
    <row r="340" spans="1:9" ht="14.25" customHeight="1">
      <c r="A340" s="49"/>
      <c r="B340" s="50"/>
      <c r="I340" s="49"/>
    </row>
    <row r="341" spans="1:9" ht="14.25" customHeight="1">
      <c r="A341" s="49"/>
      <c r="B341" s="50"/>
      <c r="I341" s="49"/>
    </row>
    <row r="342" spans="1:9" ht="14.25" customHeight="1">
      <c r="A342" s="49"/>
      <c r="B342" s="50"/>
      <c r="I342" s="49"/>
    </row>
    <row r="343" spans="1:9" ht="14.25" customHeight="1">
      <c r="A343" s="49"/>
      <c r="B343" s="50"/>
      <c r="I343" s="49"/>
    </row>
    <row r="344" spans="1:9" ht="14.25" customHeight="1">
      <c r="A344" s="49"/>
      <c r="B344" s="50"/>
      <c r="I344" s="49"/>
    </row>
    <row r="345" spans="1:9" ht="14.25" customHeight="1">
      <c r="A345" s="49"/>
      <c r="B345" s="50"/>
      <c r="I345" s="49"/>
    </row>
    <row r="346" spans="1:9" ht="14.25" customHeight="1">
      <c r="A346" s="49"/>
      <c r="B346" s="50"/>
      <c r="I346" s="49"/>
    </row>
    <row r="347" spans="1:9" ht="14.25" customHeight="1">
      <c r="A347" s="49"/>
      <c r="B347" s="50"/>
      <c r="I347" s="49"/>
    </row>
    <row r="348" spans="1:9" ht="14.25" customHeight="1">
      <c r="A348" s="49"/>
      <c r="B348" s="50"/>
      <c r="I348" s="49"/>
    </row>
    <row r="349" spans="1:9" ht="14.25" customHeight="1">
      <c r="A349" s="49"/>
      <c r="B349" s="50"/>
      <c r="I349" s="49"/>
    </row>
    <row r="350" spans="1:9" ht="14.25" customHeight="1">
      <c r="A350" s="49"/>
      <c r="B350" s="50"/>
      <c r="I350" s="49"/>
    </row>
    <row r="351" spans="1:9" ht="14.25" customHeight="1">
      <c r="A351" s="49"/>
      <c r="B351" s="50"/>
      <c r="I351" s="49"/>
    </row>
    <row r="352" spans="1:9" ht="14.25" customHeight="1">
      <c r="A352" s="49"/>
      <c r="B352" s="50"/>
      <c r="I352" s="49"/>
    </row>
    <row r="353" spans="1:9" ht="14.25" customHeight="1">
      <c r="A353" s="49"/>
      <c r="B353" s="50"/>
      <c r="I353" s="49"/>
    </row>
    <row r="354" spans="1:9" ht="14.25" customHeight="1">
      <c r="A354" s="49"/>
      <c r="B354" s="50"/>
      <c r="I354" s="49"/>
    </row>
    <row r="355" spans="1:9" ht="14.25" customHeight="1">
      <c r="A355" s="49"/>
      <c r="B355" s="50"/>
      <c r="I355" s="49"/>
    </row>
    <row r="356" spans="1:9" ht="14.25" customHeight="1">
      <c r="A356" s="49"/>
      <c r="B356" s="50"/>
      <c r="I356" s="49"/>
    </row>
    <row r="357" spans="1:9" ht="14.25" customHeight="1">
      <c r="A357" s="49"/>
      <c r="B357" s="50"/>
      <c r="I357" s="49"/>
    </row>
    <row r="358" spans="1:9" ht="14.25" customHeight="1">
      <c r="A358" s="49"/>
      <c r="B358" s="50"/>
      <c r="I358" s="49"/>
    </row>
    <row r="359" spans="1:9" ht="14.25" customHeight="1">
      <c r="A359" s="49"/>
      <c r="B359" s="50"/>
      <c r="I359" s="49"/>
    </row>
    <row r="360" spans="1:9" ht="14.25" customHeight="1">
      <c r="A360" s="49"/>
      <c r="B360" s="50"/>
      <c r="I360" s="49"/>
    </row>
    <row r="361" spans="1:9" ht="14.25" customHeight="1">
      <c r="A361" s="49"/>
      <c r="B361" s="50"/>
      <c r="I361" s="49"/>
    </row>
    <row r="362" spans="1:9" ht="14.25" customHeight="1">
      <c r="A362" s="49"/>
      <c r="B362" s="50"/>
      <c r="I362" s="49"/>
    </row>
    <row r="363" spans="1:9" ht="14.25" customHeight="1">
      <c r="A363" s="49"/>
      <c r="B363" s="50"/>
      <c r="I363" s="49"/>
    </row>
    <row r="364" spans="1:9" ht="14.25" customHeight="1">
      <c r="A364" s="49"/>
      <c r="B364" s="50"/>
      <c r="I364" s="49"/>
    </row>
    <row r="365" spans="1:9" ht="14.25" customHeight="1">
      <c r="A365" s="49"/>
      <c r="B365" s="50"/>
      <c r="I365" s="49"/>
    </row>
    <row r="366" spans="1:9" ht="14.25" customHeight="1">
      <c r="A366" s="49"/>
      <c r="B366" s="50"/>
      <c r="I366" s="49"/>
    </row>
    <row r="367" spans="1:9" ht="14.25" customHeight="1">
      <c r="A367" s="49"/>
      <c r="B367" s="50"/>
      <c r="I367" s="49"/>
    </row>
    <row r="368" spans="1:9" ht="14.25" customHeight="1">
      <c r="A368" s="49"/>
      <c r="B368" s="50"/>
      <c r="I368" s="49"/>
    </row>
    <row r="369" spans="1:9" ht="14.25" customHeight="1">
      <c r="A369" s="49"/>
      <c r="B369" s="50"/>
      <c r="I369" s="49"/>
    </row>
    <row r="370" spans="1:9" ht="14.25" customHeight="1">
      <c r="A370" s="49"/>
      <c r="B370" s="50"/>
      <c r="I370" s="49"/>
    </row>
    <row r="371" spans="1:9" ht="14.25" customHeight="1">
      <c r="A371" s="49"/>
      <c r="B371" s="50"/>
      <c r="I371" s="49"/>
    </row>
    <row r="372" spans="1:9" ht="14.25" customHeight="1">
      <c r="A372" s="49"/>
      <c r="B372" s="50"/>
      <c r="I372" s="49"/>
    </row>
    <row r="373" spans="1:9" ht="14.25" customHeight="1">
      <c r="A373" s="49"/>
      <c r="B373" s="50"/>
      <c r="I373" s="49"/>
    </row>
    <row r="374" spans="1:9" ht="14.25" customHeight="1">
      <c r="A374" s="49"/>
      <c r="B374" s="50"/>
      <c r="I374" s="49"/>
    </row>
    <row r="375" spans="1:9" ht="14.25" customHeight="1">
      <c r="A375" s="49"/>
      <c r="B375" s="50"/>
      <c r="I375" s="49"/>
    </row>
    <row r="376" spans="1:9" ht="14.25" customHeight="1">
      <c r="A376" s="49"/>
      <c r="B376" s="50"/>
      <c r="I376" s="49"/>
    </row>
    <row r="377" spans="1:9" ht="14.25" customHeight="1">
      <c r="A377" s="49"/>
      <c r="B377" s="50"/>
      <c r="I377" s="49"/>
    </row>
    <row r="378" spans="1:9" ht="14.25" customHeight="1">
      <c r="A378" s="49"/>
      <c r="B378" s="50"/>
      <c r="I378" s="49"/>
    </row>
    <row r="379" spans="1:9" ht="14.25" customHeight="1">
      <c r="A379" s="49"/>
      <c r="B379" s="50"/>
      <c r="I379" s="49"/>
    </row>
    <row r="380" spans="1:9" ht="14.25" customHeight="1">
      <c r="A380" s="49"/>
      <c r="B380" s="50"/>
      <c r="I380" s="49"/>
    </row>
    <row r="381" spans="1:9" ht="14.25" customHeight="1">
      <c r="A381" s="49"/>
      <c r="B381" s="50"/>
      <c r="I381" s="49"/>
    </row>
    <row r="382" spans="1:9" ht="14.25" customHeight="1">
      <c r="A382" s="49"/>
      <c r="B382" s="50"/>
      <c r="I382" s="49"/>
    </row>
    <row r="383" spans="1:9" ht="14.25" customHeight="1">
      <c r="A383" s="49"/>
      <c r="B383" s="50"/>
      <c r="I383" s="49"/>
    </row>
    <row r="384" spans="1:9" ht="14.25" customHeight="1">
      <c r="A384" s="49"/>
      <c r="B384" s="50"/>
      <c r="I384" s="49"/>
    </row>
    <row r="385" spans="1:9" ht="14.25" customHeight="1">
      <c r="A385" s="49"/>
      <c r="B385" s="50"/>
      <c r="I385" s="49"/>
    </row>
    <row r="386" spans="1:9" ht="14.25" customHeight="1">
      <c r="A386" s="49"/>
      <c r="B386" s="50"/>
      <c r="I386" s="49"/>
    </row>
    <row r="387" spans="1:9" ht="14.25" customHeight="1">
      <c r="A387" s="49"/>
      <c r="B387" s="50"/>
      <c r="I387" s="49"/>
    </row>
    <row r="388" spans="1:9" ht="14.25" customHeight="1">
      <c r="A388" s="49"/>
      <c r="B388" s="50"/>
      <c r="I388" s="49"/>
    </row>
    <row r="389" spans="1:9" ht="14.25" customHeight="1">
      <c r="A389" s="49"/>
      <c r="B389" s="50"/>
      <c r="I389" s="49"/>
    </row>
    <row r="390" spans="1:9" ht="14.25" customHeight="1">
      <c r="A390" s="49"/>
      <c r="B390" s="50"/>
      <c r="I390" s="49"/>
    </row>
    <row r="391" spans="1:9" ht="14.25" customHeight="1">
      <c r="A391" s="49"/>
      <c r="B391" s="50"/>
      <c r="I391" s="49"/>
    </row>
    <row r="392" spans="1:9" ht="14.25" customHeight="1">
      <c r="A392" s="49"/>
      <c r="B392" s="50"/>
      <c r="I392" s="49"/>
    </row>
    <row r="393" spans="1:9" ht="14.25" customHeight="1">
      <c r="A393" s="49"/>
      <c r="B393" s="50"/>
      <c r="I393" s="49"/>
    </row>
    <row r="394" spans="1:9" ht="14.25" customHeight="1">
      <c r="A394" s="49"/>
      <c r="B394" s="50"/>
      <c r="I394" s="49"/>
    </row>
    <row r="395" spans="1:9" ht="14.25" customHeight="1">
      <c r="A395" s="49"/>
      <c r="B395" s="50"/>
      <c r="I395" s="49"/>
    </row>
    <row r="396" spans="1:9" ht="14.25" customHeight="1">
      <c r="A396" s="49"/>
      <c r="B396" s="50"/>
      <c r="I396" s="49"/>
    </row>
    <row r="397" spans="1:9" ht="14.25" customHeight="1">
      <c r="A397" s="49"/>
      <c r="B397" s="50"/>
      <c r="I397" s="49"/>
    </row>
    <row r="398" spans="1:9" ht="14.25" customHeight="1">
      <c r="A398" s="49"/>
      <c r="B398" s="50"/>
      <c r="I398" s="49"/>
    </row>
    <row r="399" spans="1:9" ht="14.25" customHeight="1">
      <c r="A399" s="49"/>
      <c r="B399" s="50"/>
      <c r="I399" s="49"/>
    </row>
    <row r="400" spans="1:9" ht="14.25" customHeight="1">
      <c r="A400" s="49"/>
      <c r="B400" s="50"/>
      <c r="I400" s="49"/>
    </row>
    <row r="401" spans="1:9" ht="14.25" customHeight="1">
      <c r="A401" s="49"/>
      <c r="B401" s="50"/>
      <c r="I401" s="49"/>
    </row>
    <row r="402" spans="1:9" ht="14.25" customHeight="1">
      <c r="A402" s="49"/>
      <c r="B402" s="50"/>
      <c r="I402" s="49"/>
    </row>
    <row r="403" spans="1:9" ht="14.25" customHeight="1">
      <c r="A403" s="49"/>
      <c r="B403" s="50"/>
      <c r="I403" s="49"/>
    </row>
    <row r="404" spans="1:9" ht="14.25" customHeight="1">
      <c r="A404" s="49"/>
      <c r="B404" s="50"/>
      <c r="I404" s="49"/>
    </row>
    <row r="405" spans="1:9" ht="14.25" customHeight="1">
      <c r="A405" s="49"/>
      <c r="B405" s="50"/>
      <c r="I405" s="49"/>
    </row>
    <row r="406" spans="1:9" ht="14.25" customHeight="1">
      <c r="A406" s="49"/>
      <c r="B406" s="50"/>
      <c r="I406" s="49"/>
    </row>
    <row r="407" spans="1:9" ht="14.25" customHeight="1">
      <c r="A407" s="49"/>
      <c r="B407" s="50"/>
      <c r="I407" s="49"/>
    </row>
    <row r="408" spans="1:9" ht="14.25" customHeight="1">
      <c r="A408" s="49"/>
      <c r="B408" s="50"/>
      <c r="I408" s="49"/>
    </row>
    <row r="409" spans="1:9" ht="14.25" customHeight="1">
      <c r="A409" s="49"/>
      <c r="B409" s="50"/>
      <c r="I409" s="49"/>
    </row>
    <row r="410" spans="1:9" ht="14.25" customHeight="1">
      <c r="A410" s="49"/>
      <c r="B410" s="50"/>
      <c r="I410" s="49"/>
    </row>
    <row r="411" spans="1:9" ht="14.25" customHeight="1">
      <c r="A411" s="49"/>
      <c r="B411" s="50"/>
      <c r="I411" s="49"/>
    </row>
    <row r="412" spans="1:9" ht="14.25" customHeight="1">
      <c r="A412" s="49"/>
      <c r="B412" s="50"/>
      <c r="I412" s="49"/>
    </row>
    <row r="413" spans="1:9" ht="14.25" customHeight="1">
      <c r="A413" s="49"/>
      <c r="B413" s="50"/>
      <c r="I413" s="49"/>
    </row>
    <row r="414" spans="1:9" ht="14.25" customHeight="1">
      <c r="A414" s="49"/>
      <c r="B414" s="50"/>
      <c r="I414" s="49"/>
    </row>
    <row r="415" spans="1:9" ht="14.25" customHeight="1">
      <c r="A415" s="49"/>
      <c r="B415" s="50"/>
      <c r="I415" s="49"/>
    </row>
    <row r="416" spans="1:9" ht="14.25" customHeight="1">
      <c r="A416" s="49"/>
      <c r="B416" s="50"/>
      <c r="I416" s="49"/>
    </row>
    <row r="417" spans="1:9" ht="14.25" customHeight="1">
      <c r="A417" s="49"/>
      <c r="B417" s="50"/>
      <c r="I417" s="49"/>
    </row>
    <row r="418" spans="1:9" ht="14.25" customHeight="1">
      <c r="A418" s="49"/>
      <c r="B418" s="50"/>
      <c r="I418" s="49"/>
    </row>
    <row r="419" spans="1:9" ht="14.25" customHeight="1">
      <c r="A419" s="49"/>
      <c r="B419" s="50"/>
      <c r="I419" s="49"/>
    </row>
    <row r="420" spans="1:9" ht="14.25" customHeight="1">
      <c r="A420" s="49"/>
      <c r="B420" s="50"/>
      <c r="I420" s="49"/>
    </row>
    <row r="421" spans="1:9" ht="14.25" customHeight="1">
      <c r="A421" s="49"/>
      <c r="B421" s="50"/>
      <c r="I421" s="49"/>
    </row>
    <row r="422" spans="1:9" ht="14.25" customHeight="1">
      <c r="A422" s="49"/>
      <c r="B422" s="50"/>
      <c r="I422" s="49"/>
    </row>
    <row r="423" spans="1:9" ht="14.25" customHeight="1">
      <c r="A423" s="49"/>
      <c r="B423" s="50"/>
      <c r="I423" s="49"/>
    </row>
    <row r="424" spans="1:9" ht="14.25" customHeight="1">
      <c r="A424" s="49"/>
      <c r="B424" s="50"/>
      <c r="I424" s="49"/>
    </row>
    <row r="425" spans="1:9" ht="14.25" customHeight="1">
      <c r="A425" s="49"/>
      <c r="B425" s="50"/>
      <c r="I425" s="49"/>
    </row>
    <row r="426" spans="1:9" ht="14.25" customHeight="1">
      <c r="A426" s="49"/>
      <c r="B426" s="50"/>
      <c r="I426" s="49"/>
    </row>
    <row r="427" spans="1:9" ht="14.25" customHeight="1">
      <c r="A427" s="49"/>
      <c r="B427" s="50"/>
      <c r="I427" s="49"/>
    </row>
    <row r="428" spans="1:9" ht="14.25" customHeight="1">
      <c r="A428" s="49"/>
      <c r="B428" s="50"/>
      <c r="I428" s="49"/>
    </row>
    <row r="429" spans="1:9" ht="14.25" customHeight="1">
      <c r="A429" s="49"/>
      <c r="B429" s="50"/>
      <c r="I429" s="49"/>
    </row>
    <row r="430" spans="1:9" ht="14.25" customHeight="1">
      <c r="A430" s="49"/>
      <c r="B430" s="50"/>
      <c r="I430" s="49"/>
    </row>
    <row r="431" spans="1:9" ht="14.25" customHeight="1">
      <c r="A431" s="49"/>
      <c r="B431" s="50"/>
      <c r="I431" s="49"/>
    </row>
    <row r="432" spans="1:9" ht="14.25" customHeight="1">
      <c r="A432" s="49"/>
      <c r="B432" s="50"/>
      <c r="I432" s="49"/>
    </row>
    <row r="433" spans="1:9" ht="14.25" customHeight="1">
      <c r="A433" s="49"/>
      <c r="B433" s="50"/>
      <c r="I433" s="49"/>
    </row>
    <row r="434" spans="1:9" ht="14.25" customHeight="1">
      <c r="A434" s="49"/>
      <c r="B434" s="50"/>
      <c r="I434" s="49"/>
    </row>
    <row r="435" spans="1:9" ht="14.25" customHeight="1">
      <c r="A435" s="49"/>
      <c r="B435" s="50"/>
      <c r="I435" s="49"/>
    </row>
    <row r="436" spans="1:9" ht="14.25" customHeight="1">
      <c r="A436" s="49"/>
      <c r="B436" s="50"/>
      <c r="I436" s="49"/>
    </row>
    <row r="437" spans="1:9" ht="14.25" customHeight="1">
      <c r="A437" s="49"/>
      <c r="B437" s="50"/>
      <c r="I437" s="49"/>
    </row>
    <row r="438" spans="1:9" ht="14.25" customHeight="1">
      <c r="A438" s="49"/>
      <c r="B438" s="50"/>
      <c r="I438" s="49"/>
    </row>
    <row r="439" spans="1:9" ht="14.25" customHeight="1">
      <c r="A439" s="49"/>
      <c r="B439" s="50"/>
      <c r="I439" s="49"/>
    </row>
    <row r="440" spans="1:9" ht="14.25" customHeight="1">
      <c r="A440" s="49"/>
      <c r="B440" s="50"/>
      <c r="I440" s="49"/>
    </row>
    <row r="441" spans="1:9" ht="14.25" customHeight="1">
      <c r="A441" s="49"/>
      <c r="B441" s="50"/>
      <c r="I441" s="49"/>
    </row>
    <row r="442" spans="1:9" ht="14.25" customHeight="1">
      <c r="A442" s="49"/>
      <c r="B442" s="50"/>
      <c r="I442" s="49"/>
    </row>
    <row r="443" spans="1:9" ht="14.25" customHeight="1">
      <c r="A443" s="49"/>
      <c r="B443" s="50"/>
      <c r="I443" s="49"/>
    </row>
    <row r="444" spans="1:9" ht="14.25" customHeight="1">
      <c r="A444" s="49"/>
      <c r="B444" s="50"/>
      <c r="I444" s="49"/>
    </row>
    <row r="445" spans="1:9" ht="14.25" customHeight="1">
      <c r="A445" s="49"/>
      <c r="B445" s="50"/>
      <c r="I445" s="49"/>
    </row>
    <row r="446" spans="1:9" ht="14.25" customHeight="1">
      <c r="A446" s="49"/>
      <c r="B446" s="50"/>
      <c r="I446" s="49"/>
    </row>
    <row r="447" spans="1:9" ht="14.25" customHeight="1">
      <c r="A447" s="49"/>
      <c r="B447" s="50"/>
      <c r="I447" s="49"/>
    </row>
    <row r="448" spans="1:9" ht="14.25" customHeight="1">
      <c r="A448" s="49"/>
      <c r="B448" s="50"/>
      <c r="I448" s="49"/>
    </row>
    <row r="449" spans="1:9" ht="14.25" customHeight="1">
      <c r="A449" s="49"/>
      <c r="B449" s="50"/>
      <c r="I449" s="49"/>
    </row>
    <row r="450" spans="1:9" ht="14.25" customHeight="1">
      <c r="A450" s="49"/>
      <c r="B450" s="50"/>
      <c r="I450" s="49"/>
    </row>
    <row r="451" spans="1:9" ht="14.25" customHeight="1">
      <c r="A451" s="49"/>
      <c r="B451" s="50"/>
      <c r="I451" s="49"/>
    </row>
    <row r="452" spans="1:9" ht="14.25" customHeight="1">
      <c r="A452" s="49"/>
      <c r="B452" s="50"/>
      <c r="I452" s="49"/>
    </row>
    <row r="453" spans="1:9" ht="14.25" customHeight="1">
      <c r="A453" s="49"/>
      <c r="B453" s="50"/>
      <c r="I453" s="49"/>
    </row>
    <row r="454" spans="1:9" ht="14.25" customHeight="1">
      <c r="A454" s="49"/>
      <c r="B454" s="50"/>
      <c r="I454" s="49"/>
    </row>
    <row r="455" spans="1:9" ht="14.25" customHeight="1">
      <c r="A455" s="49"/>
      <c r="B455" s="50"/>
      <c r="I455" s="49"/>
    </row>
    <row r="456" spans="1:9" ht="14.25" customHeight="1">
      <c r="A456" s="49"/>
      <c r="B456" s="50"/>
      <c r="I456" s="49"/>
    </row>
    <row r="457" spans="1:9" ht="14.25" customHeight="1">
      <c r="A457" s="49"/>
      <c r="B457" s="50"/>
      <c r="I457" s="49"/>
    </row>
    <row r="458" spans="1:9" ht="14.25" customHeight="1">
      <c r="A458" s="49"/>
      <c r="B458" s="50"/>
      <c r="I458" s="49"/>
    </row>
    <row r="459" spans="1:9" ht="14.25" customHeight="1">
      <c r="A459" s="49"/>
      <c r="B459" s="50"/>
      <c r="I459" s="49"/>
    </row>
    <row r="460" spans="1:9" ht="14.25" customHeight="1">
      <c r="A460" s="49"/>
      <c r="B460" s="50"/>
      <c r="I460" s="49"/>
    </row>
    <row r="461" spans="1:9" ht="14.25" customHeight="1">
      <c r="A461" s="49"/>
      <c r="B461" s="50"/>
      <c r="I461" s="49"/>
    </row>
    <row r="462" spans="1:9" ht="14.25" customHeight="1">
      <c r="A462" s="49"/>
      <c r="B462" s="50"/>
      <c r="I462" s="49"/>
    </row>
    <row r="463" spans="1:9" ht="14.25" customHeight="1">
      <c r="A463" s="49"/>
      <c r="B463" s="50"/>
      <c r="I463" s="49"/>
    </row>
    <row r="464" spans="1:9" ht="14.25" customHeight="1">
      <c r="A464" s="49"/>
      <c r="B464" s="50"/>
      <c r="I464" s="49"/>
    </row>
    <row r="465" spans="1:9" ht="14.25" customHeight="1">
      <c r="A465" s="49"/>
      <c r="B465" s="50"/>
      <c r="I465" s="49"/>
    </row>
    <row r="466" spans="1:9" ht="14.25" customHeight="1">
      <c r="A466" s="49"/>
      <c r="B466" s="50"/>
      <c r="I466" s="49"/>
    </row>
    <row r="467" spans="1:9" ht="14.25" customHeight="1">
      <c r="A467" s="49"/>
      <c r="B467" s="50"/>
      <c r="I467" s="49"/>
    </row>
    <row r="468" spans="1:9" ht="14.25" customHeight="1">
      <c r="A468" s="49"/>
      <c r="B468" s="50"/>
      <c r="I468" s="49"/>
    </row>
    <row r="469" spans="1:9" ht="14.25" customHeight="1">
      <c r="A469" s="49"/>
      <c r="B469" s="50"/>
      <c r="I469" s="49"/>
    </row>
    <row r="470" spans="1:9" ht="14.25" customHeight="1">
      <c r="A470" s="49"/>
      <c r="B470" s="50"/>
      <c r="I470" s="49"/>
    </row>
    <row r="471" spans="1:9" ht="14.25" customHeight="1">
      <c r="A471" s="49"/>
      <c r="B471" s="50"/>
      <c r="I471" s="49"/>
    </row>
    <row r="472" spans="1:9" ht="14.25" customHeight="1">
      <c r="A472" s="49"/>
      <c r="B472" s="50"/>
      <c r="I472" s="49"/>
    </row>
    <row r="473" spans="1:9" ht="14.25" customHeight="1">
      <c r="A473" s="49"/>
      <c r="B473" s="50"/>
      <c r="I473" s="49"/>
    </row>
    <row r="474" spans="1:9" ht="14.25" customHeight="1">
      <c r="A474" s="49"/>
      <c r="B474" s="50"/>
      <c r="I474" s="49"/>
    </row>
    <row r="475" spans="1:9" ht="14.25" customHeight="1">
      <c r="A475" s="49"/>
      <c r="B475" s="50"/>
      <c r="I475" s="49"/>
    </row>
    <row r="476" spans="1:9" ht="14.25" customHeight="1">
      <c r="A476" s="49"/>
      <c r="B476" s="50"/>
      <c r="I476" s="49"/>
    </row>
    <row r="477" spans="1:9" ht="14.25" customHeight="1">
      <c r="A477" s="49"/>
      <c r="B477" s="50"/>
      <c r="I477" s="49"/>
    </row>
    <row r="478" spans="1:9" ht="14.25" customHeight="1">
      <c r="A478" s="49"/>
      <c r="B478" s="50"/>
      <c r="I478" s="49"/>
    </row>
    <row r="479" spans="1:9" ht="14.25" customHeight="1">
      <c r="A479" s="49"/>
      <c r="B479" s="50"/>
      <c r="I479" s="49"/>
    </row>
    <row r="480" spans="1:9" ht="14.25" customHeight="1">
      <c r="A480" s="49"/>
      <c r="B480" s="50"/>
      <c r="I480" s="49"/>
    </row>
    <row r="481" spans="1:9" ht="14.25" customHeight="1">
      <c r="A481" s="49"/>
      <c r="B481" s="50"/>
      <c r="I481" s="49"/>
    </row>
    <row r="482" spans="1:9" ht="14.25" customHeight="1">
      <c r="A482" s="49"/>
      <c r="B482" s="50"/>
      <c r="I482" s="49"/>
    </row>
    <row r="483" spans="1:9" ht="14.25" customHeight="1">
      <c r="A483" s="49"/>
      <c r="B483" s="50"/>
      <c r="I483" s="49"/>
    </row>
    <row r="484" spans="1:9" ht="14.25" customHeight="1">
      <c r="A484" s="49"/>
      <c r="B484" s="50"/>
      <c r="I484" s="49"/>
    </row>
    <row r="485" spans="1:9" ht="14.25" customHeight="1">
      <c r="A485" s="49"/>
      <c r="B485" s="50"/>
      <c r="I485" s="49"/>
    </row>
    <row r="486" spans="1:9" ht="14.25" customHeight="1">
      <c r="A486" s="49"/>
      <c r="B486" s="50"/>
      <c r="I486" s="49"/>
    </row>
    <row r="487" spans="1:9" ht="14.25" customHeight="1">
      <c r="A487" s="49"/>
      <c r="B487" s="50"/>
      <c r="I487" s="49"/>
    </row>
    <row r="488" spans="1:9" ht="14.25" customHeight="1">
      <c r="A488" s="49"/>
      <c r="B488" s="50"/>
      <c r="I488" s="49"/>
    </row>
    <row r="489" spans="1:9" ht="14.25" customHeight="1">
      <c r="A489" s="49"/>
      <c r="B489" s="50"/>
      <c r="I489" s="49"/>
    </row>
    <row r="490" spans="1:9" ht="14.25" customHeight="1">
      <c r="A490" s="49"/>
      <c r="B490" s="50"/>
      <c r="I490" s="49"/>
    </row>
    <row r="491" spans="1:9" ht="14.25" customHeight="1">
      <c r="A491" s="49"/>
      <c r="B491" s="50"/>
      <c r="I491" s="49"/>
    </row>
    <row r="492" spans="1:9" ht="14.25" customHeight="1">
      <c r="A492" s="49"/>
      <c r="B492" s="50"/>
      <c r="I492" s="49"/>
    </row>
    <row r="493" spans="1:9" ht="14.25" customHeight="1">
      <c r="A493" s="49"/>
      <c r="B493" s="50"/>
      <c r="I493" s="49"/>
    </row>
    <row r="494" spans="1:9" ht="14.25" customHeight="1">
      <c r="A494" s="49"/>
      <c r="B494" s="50"/>
      <c r="I494" s="49"/>
    </row>
    <row r="495" spans="1:9" ht="14.25" customHeight="1">
      <c r="A495" s="49"/>
      <c r="B495" s="50"/>
      <c r="I495" s="49"/>
    </row>
    <row r="496" spans="1:9" ht="14.25" customHeight="1">
      <c r="A496" s="49"/>
      <c r="B496" s="50"/>
      <c r="I496" s="49"/>
    </row>
    <row r="497" spans="1:9" ht="14.25" customHeight="1">
      <c r="A497" s="49"/>
      <c r="B497" s="50"/>
      <c r="I497" s="49"/>
    </row>
    <row r="498" spans="1:9" ht="14.25" customHeight="1">
      <c r="A498" s="49"/>
      <c r="B498" s="50"/>
      <c r="I498" s="49"/>
    </row>
    <row r="499" spans="1:9" ht="14.25" customHeight="1">
      <c r="A499" s="49"/>
      <c r="B499" s="50"/>
      <c r="I499" s="49"/>
    </row>
    <row r="500" spans="1:9" ht="14.25" customHeight="1">
      <c r="A500" s="49"/>
      <c r="B500" s="50"/>
      <c r="I500" s="49"/>
    </row>
    <row r="501" spans="1:9" ht="14.25" customHeight="1">
      <c r="A501" s="49"/>
      <c r="B501" s="50"/>
      <c r="I501" s="49"/>
    </row>
    <row r="502" spans="1:9" ht="14.25" customHeight="1">
      <c r="A502" s="49"/>
      <c r="B502" s="50"/>
      <c r="I502" s="49"/>
    </row>
    <row r="503" spans="1:9" ht="14.25" customHeight="1">
      <c r="A503" s="49"/>
      <c r="B503" s="50"/>
      <c r="I503" s="49"/>
    </row>
    <row r="504" spans="1:9" ht="14.25" customHeight="1">
      <c r="A504" s="49"/>
      <c r="B504" s="50"/>
      <c r="I504" s="49"/>
    </row>
    <row r="505" spans="1:9" ht="14.25" customHeight="1">
      <c r="A505" s="49"/>
      <c r="B505" s="50"/>
      <c r="I505" s="49"/>
    </row>
    <row r="506" spans="1:9" ht="14.25" customHeight="1">
      <c r="A506" s="49"/>
      <c r="B506" s="50"/>
      <c r="I506" s="49"/>
    </row>
    <row r="507" spans="1:9" ht="14.25" customHeight="1">
      <c r="A507" s="49"/>
      <c r="B507" s="50"/>
      <c r="I507" s="49"/>
    </row>
    <row r="508" spans="1:9" ht="14.25" customHeight="1">
      <c r="A508" s="49"/>
      <c r="B508" s="50"/>
      <c r="I508" s="49"/>
    </row>
    <row r="509" spans="1:9" ht="14.25" customHeight="1">
      <c r="A509" s="49"/>
      <c r="B509" s="50"/>
      <c r="I509" s="49"/>
    </row>
    <row r="510" spans="1:9" ht="14.25" customHeight="1">
      <c r="A510" s="49"/>
      <c r="B510" s="50"/>
      <c r="I510" s="49"/>
    </row>
    <row r="511" spans="1:9" ht="14.25" customHeight="1">
      <c r="A511" s="49"/>
      <c r="B511" s="50"/>
      <c r="I511" s="49"/>
    </row>
    <row r="512" spans="1:9" ht="14.25" customHeight="1">
      <c r="A512" s="49"/>
      <c r="B512" s="50"/>
      <c r="I512" s="49"/>
    </row>
    <row r="513" spans="1:9" ht="14.25" customHeight="1">
      <c r="A513" s="49"/>
      <c r="B513" s="50"/>
      <c r="I513" s="49"/>
    </row>
    <row r="514" spans="1:9" ht="14.25" customHeight="1">
      <c r="A514" s="49"/>
      <c r="B514" s="50"/>
      <c r="I514" s="49"/>
    </row>
    <row r="515" spans="1:9" ht="14.25" customHeight="1">
      <c r="A515" s="49"/>
      <c r="B515" s="50"/>
      <c r="I515" s="49"/>
    </row>
    <row r="516" spans="1:9" ht="14.25" customHeight="1">
      <c r="A516" s="49"/>
      <c r="B516" s="50"/>
      <c r="I516" s="49"/>
    </row>
    <row r="517" spans="1:9" ht="14.25" customHeight="1">
      <c r="A517" s="49"/>
      <c r="B517" s="50"/>
      <c r="I517" s="49"/>
    </row>
    <row r="518" spans="1:9" ht="14.25" customHeight="1">
      <c r="A518" s="49"/>
      <c r="B518" s="50"/>
      <c r="I518" s="49"/>
    </row>
    <row r="519" spans="1:9" ht="14.25" customHeight="1">
      <c r="A519" s="49"/>
      <c r="B519" s="50"/>
      <c r="I519" s="49"/>
    </row>
    <row r="520" spans="1:9" ht="14.25" customHeight="1">
      <c r="A520" s="49"/>
      <c r="B520" s="50"/>
      <c r="I520" s="49"/>
    </row>
    <row r="521" spans="1:9" ht="14.25" customHeight="1">
      <c r="A521" s="49"/>
      <c r="B521" s="50"/>
      <c r="I521" s="49"/>
    </row>
    <row r="522" spans="1:9" ht="14.25" customHeight="1">
      <c r="A522" s="49"/>
      <c r="B522" s="50"/>
      <c r="I522" s="49"/>
    </row>
    <row r="523" spans="1:9" ht="14.25" customHeight="1">
      <c r="A523" s="49"/>
      <c r="B523" s="50"/>
      <c r="I523" s="49"/>
    </row>
    <row r="524" spans="1:9" ht="14.25" customHeight="1">
      <c r="A524" s="49"/>
      <c r="B524" s="50"/>
      <c r="I524" s="49"/>
    </row>
    <row r="525" spans="1:9" ht="14.25" customHeight="1">
      <c r="A525" s="49"/>
      <c r="B525" s="50"/>
      <c r="I525" s="49"/>
    </row>
    <row r="526" spans="1:9" ht="14.25" customHeight="1">
      <c r="A526" s="49"/>
      <c r="B526" s="50"/>
      <c r="I526" s="49"/>
    </row>
    <row r="527" spans="1:9" ht="14.25" customHeight="1">
      <c r="A527" s="49"/>
      <c r="B527" s="50"/>
      <c r="I527" s="49"/>
    </row>
    <row r="528" spans="1:9" ht="14.25" customHeight="1">
      <c r="A528" s="49"/>
      <c r="B528" s="50"/>
      <c r="I528" s="49"/>
    </row>
    <row r="529" spans="1:9" ht="14.25" customHeight="1">
      <c r="A529" s="49"/>
      <c r="B529" s="50"/>
      <c r="I529" s="49"/>
    </row>
    <row r="530" spans="1:9" ht="14.25" customHeight="1">
      <c r="A530" s="49"/>
      <c r="B530" s="50"/>
      <c r="I530" s="49"/>
    </row>
    <row r="531" spans="1:9" ht="14.25" customHeight="1">
      <c r="A531" s="49"/>
      <c r="B531" s="50"/>
      <c r="I531" s="49"/>
    </row>
    <row r="532" spans="1:9" ht="14.25" customHeight="1">
      <c r="A532" s="49"/>
      <c r="B532" s="50"/>
      <c r="I532" s="49"/>
    </row>
    <row r="533" spans="1:9" ht="14.25" customHeight="1">
      <c r="A533" s="49"/>
      <c r="B533" s="50"/>
      <c r="I533" s="49"/>
    </row>
    <row r="534" spans="1:9" ht="14.25" customHeight="1">
      <c r="A534" s="49"/>
      <c r="B534" s="50"/>
      <c r="I534" s="49"/>
    </row>
    <row r="535" spans="1:9" ht="14.25" customHeight="1">
      <c r="A535" s="49"/>
      <c r="B535" s="50"/>
      <c r="I535" s="49"/>
    </row>
    <row r="536" spans="1:9" ht="14.25" customHeight="1">
      <c r="A536" s="49"/>
      <c r="B536" s="50"/>
      <c r="I536" s="49"/>
    </row>
    <row r="537" spans="1:9" ht="14.25" customHeight="1">
      <c r="A537" s="49"/>
      <c r="B537" s="50"/>
      <c r="I537" s="49"/>
    </row>
    <row r="538" spans="1:9" ht="14.25" customHeight="1">
      <c r="A538" s="49"/>
      <c r="B538" s="50"/>
      <c r="I538" s="49"/>
    </row>
    <row r="539" spans="1:9" ht="14.25" customHeight="1">
      <c r="A539" s="49"/>
      <c r="B539" s="50"/>
      <c r="I539" s="49"/>
    </row>
    <row r="540" spans="1:9" ht="14.25" customHeight="1">
      <c r="A540" s="49"/>
      <c r="B540" s="50"/>
      <c r="I540" s="49"/>
    </row>
    <row r="541" spans="1:9" ht="14.25" customHeight="1">
      <c r="A541" s="49"/>
      <c r="B541" s="50"/>
      <c r="I541" s="49"/>
    </row>
    <row r="542" spans="1:9" ht="14.25" customHeight="1">
      <c r="A542" s="49"/>
      <c r="B542" s="50"/>
      <c r="I542" s="49"/>
    </row>
    <row r="543" spans="1:9" ht="14.25" customHeight="1">
      <c r="A543" s="49"/>
      <c r="B543" s="50"/>
      <c r="I543" s="49"/>
    </row>
    <row r="544" spans="1:9" ht="14.25" customHeight="1">
      <c r="A544" s="49"/>
      <c r="B544" s="50"/>
      <c r="I544" s="49"/>
    </row>
    <row r="545" spans="1:9" ht="14.25" customHeight="1">
      <c r="A545" s="49"/>
      <c r="B545" s="50"/>
      <c r="I545" s="49"/>
    </row>
    <row r="546" spans="1:9" ht="14.25" customHeight="1">
      <c r="A546" s="49"/>
      <c r="B546" s="50"/>
      <c r="I546" s="49"/>
    </row>
    <row r="547" spans="1:9" ht="14.25" customHeight="1">
      <c r="A547" s="49"/>
      <c r="B547" s="50"/>
      <c r="I547" s="49"/>
    </row>
    <row r="548" spans="1:9" ht="14.25" customHeight="1">
      <c r="A548" s="49"/>
      <c r="B548" s="50"/>
      <c r="I548" s="49"/>
    </row>
    <row r="549" spans="1:9" ht="14.25" customHeight="1">
      <c r="A549" s="49"/>
      <c r="B549" s="50"/>
      <c r="I549" s="49"/>
    </row>
    <row r="550" spans="1:9" ht="14.25" customHeight="1">
      <c r="A550" s="49"/>
      <c r="B550" s="50"/>
      <c r="I550" s="49"/>
    </row>
    <row r="551" spans="1:9" ht="14.25" customHeight="1">
      <c r="A551" s="49"/>
      <c r="B551" s="50"/>
      <c r="I551" s="49"/>
    </row>
    <row r="552" spans="1:9" ht="14.25" customHeight="1">
      <c r="A552" s="49"/>
      <c r="B552" s="50"/>
      <c r="I552" s="49"/>
    </row>
    <row r="553" spans="1:9" ht="14.25" customHeight="1">
      <c r="A553" s="49"/>
      <c r="B553" s="50"/>
      <c r="I553" s="49"/>
    </row>
    <row r="554" spans="1:9" ht="14.25" customHeight="1">
      <c r="A554" s="49"/>
      <c r="B554" s="50"/>
      <c r="I554" s="49"/>
    </row>
    <row r="555" spans="1:9" ht="14.25" customHeight="1">
      <c r="A555" s="49"/>
      <c r="B555" s="50"/>
      <c r="I555" s="49"/>
    </row>
    <row r="556" spans="1:9" ht="14.25" customHeight="1">
      <c r="A556" s="49"/>
      <c r="B556" s="50"/>
      <c r="I556" s="49"/>
    </row>
    <row r="557" spans="1:9" ht="14.25" customHeight="1">
      <c r="A557" s="49"/>
      <c r="B557" s="50"/>
      <c r="I557" s="49"/>
    </row>
    <row r="558" spans="1:9" ht="14.25" customHeight="1">
      <c r="A558" s="49"/>
      <c r="B558" s="50"/>
      <c r="I558" s="49"/>
    </row>
    <row r="559" spans="1:9" ht="14.25" customHeight="1">
      <c r="A559" s="49"/>
      <c r="B559" s="50"/>
      <c r="I559" s="49"/>
    </row>
    <row r="560" spans="1:9" ht="14.25" customHeight="1">
      <c r="A560" s="49"/>
      <c r="B560" s="50"/>
      <c r="I560" s="49"/>
    </row>
    <row r="561" spans="1:9" ht="14.25" customHeight="1">
      <c r="A561" s="49"/>
      <c r="B561" s="50"/>
      <c r="I561" s="49"/>
    </row>
    <row r="562" spans="1:9" ht="14.25" customHeight="1">
      <c r="A562" s="49"/>
      <c r="B562" s="50"/>
      <c r="I562" s="49"/>
    </row>
    <row r="563" spans="1:9" ht="14.25" customHeight="1">
      <c r="A563" s="49"/>
      <c r="B563" s="50"/>
      <c r="I563" s="49"/>
    </row>
    <row r="564" spans="1:9" ht="14.25" customHeight="1">
      <c r="A564" s="49"/>
      <c r="B564" s="50"/>
      <c r="I564" s="49"/>
    </row>
    <row r="565" spans="1:9" ht="14.25" customHeight="1">
      <c r="A565" s="49"/>
      <c r="B565" s="50"/>
      <c r="I565" s="49"/>
    </row>
    <row r="566" spans="1:9" ht="14.25" customHeight="1">
      <c r="A566" s="49"/>
      <c r="B566" s="50"/>
      <c r="I566" s="49"/>
    </row>
    <row r="567" spans="1:9" ht="14.25" customHeight="1">
      <c r="A567" s="49"/>
      <c r="B567" s="50"/>
      <c r="I567" s="49"/>
    </row>
    <row r="568" spans="1:9" ht="14.25" customHeight="1">
      <c r="A568" s="49"/>
      <c r="B568" s="50"/>
      <c r="I568" s="49"/>
    </row>
    <row r="569" spans="1:9" ht="14.25" customHeight="1">
      <c r="A569" s="49"/>
      <c r="B569" s="50"/>
      <c r="I569" s="49"/>
    </row>
    <row r="570" spans="1:9" ht="14.25" customHeight="1">
      <c r="A570" s="49"/>
      <c r="B570" s="50"/>
      <c r="I570" s="49"/>
    </row>
    <row r="571" spans="1:9" ht="14.25" customHeight="1">
      <c r="A571" s="49"/>
      <c r="B571" s="50"/>
      <c r="I571" s="49"/>
    </row>
    <row r="572" spans="1:9" ht="14.25" customHeight="1">
      <c r="A572" s="49"/>
      <c r="B572" s="50"/>
      <c r="I572" s="49"/>
    </row>
    <row r="573" spans="1:9" ht="14.25" customHeight="1">
      <c r="A573" s="49"/>
      <c r="B573" s="50"/>
      <c r="I573" s="49"/>
    </row>
    <row r="574" spans="1:9" ht="14.25" customHeight="1">
      <c r="A574" s="49"/>
      <c r="B574" s="50"/>
      <c r="I574" s="49"/>
    </row>
    <row r="575" spans="1:9" ht="14.25" customHeight="1">
      <c r="A575" s="49"/>
      <c r="B575" s="50"/>
      <c r="I575" s="49"/>
    </row>
    <row r="576" spans="1:9" ht="14.25" customHeight="1">
      <c r="A576" s="49"/>
      <c r="B576" s="50"/>
      <c r="I576" s="49"/>
    </row>
    <row r="577" spans="1:9" ht="14.25" customHeight="1">
      <c r="A577" s="49"/>
      <c r="B577" s="50"/>
      <c r="I577" s="49"/>
    </row>
    <row r="578" spans="1:9" ht="14.25" customHeight="1">
      <c r="A578" s="49"/>
      <c r="B578" s="50"/>
      <c r="I578" s="49"/>
    </row>
    <row r="579" spans="1:9" ht="14.25" customHeight="1">
      <c r="A579" s="49"/>
      <c r="B579" s="50"/>
      <c r="I579" s="49"/>
    </row>
    <row r="580" spans="1:9" ht="14.25" customHeight="1">
      <c r="A580" s="49"/>
      <c r="B580" s="50"/>
      <c r="I580" s="49"/>
    </row>
    <row r="581" spans="1:9" ht="14.25" customHeight="1">
      <c r="A581" s="49"/>
      <c r="B581" s="50"/>
      <c r="I581" s="49"/>
    </row>
    <row r="582" spans="1:9" ht="14.25" customHeight="1">
      <c r="A582" s="49"/>
      <c r="B582" s="50"/>
      <c r="I582" s="49"/>
    </row>
    <row r="583" spans="1:9" ht="14.25" customHeight="1">
      <c r="A583" s="49"/>
      <c r="B583" s="50"/>
      <c r="I583" s="49"/>
    </row>
    <row r="584" spans="1:9" ht="14.25" customHeight="1">
      <c r="A584" s="49"/>
      <c r="B584" s="50"/>
      <c r="I584" s="49"/>
    </row>
    <row r="585" spans="1:9" ht="14.25" customHeight="1">
      <c r="A585" s="49"/>
      <c r="B585" s="50"/>
      <c r="I585" s="49"/>
    </row>
    <row r="586" spans="1:9" ht="14.25" customHeight="1">
      <c r="A586" s="49"/>
      <c r="B586" s="50"/>
      <c r="I586" s="49"/>
    </row>
    <row r="587" spans="1:9" ht="14.25" customHeight="1">
      <c r="A587" s="49"/>
      <c r="B587" s="50"/>
      <c r="I587" s="49"/>
    </row>
    <row r="588" spans="1:9" ht="14.25" customHeight="1">
      <c r="A588" s="49"/>
      <c r="B588" s="50"/>
      <c r="I588" s="49"/>
    </row>
    <row r="589" spans="1:9" ht="14.25" customHeight="1">
      <c r="A589" s="49"/>
      <c r="B589" s="50"/>
      <c r="I589" s="49"/>
    </row>
    <row r="590" spans="1:9" ht="14.25" customHeight="1">
      <c r="A590" s="49"/>
      <c r="B590" s="50"/>
      <c r="I590" s="49"/>
    </row>
    <row r="591" spans="1:9" ht="14.25" customHeight="1">
      <c r="A591" s="49"/>
      <c r="B591" s="50"/>
      <c r="I591" s="49"/>
    </row>
    <row r="592" spans="1:9" ht="14.25" customHeight="1">
      <c r="A592" s="49"/>
      <c r="B592" s="50"/>
      <c r="I592" s="49"/>
    </row>
    <row r="593" spans="1:9" ht="14.25" customHeight="1">
      <c r="A593" s="49"/>
      <c r="B593" s="50"/>
      <c r="I593" s="49"/>
    </row>
    <row r="594" spans="1:9" ht="14.25" customHeight="1">
      <c r="A594" s="49"/>
      <c r="B594" s="50"/>
      <c r="I594" s="49"/>
    </row>
    <row r="595" spans="1:9" ht="14.25" customHeight="1">
      <c r="A595" s="49"/>
      <c r="B595" s="50"/>
      <c r="I595" s="49"/>
    </row>
    <row r="596" spans="1:9" ht="14.25" customHeight="1">
      <c r="A596" s="49"/>
      <c r="B596" s="50"/>
      <c r="I596" s="49"/>
    </row>
    <row r="597" spans="1:9" ht="14.25" customHeight="1">
      <c r="A597" s="49"/>
      <c r="B597" s="50"/>
      <c r="I597" s="49"/>
    </row>
    <row r="598" spans="1:9" ht="14.25" customHeight="1">
      <c r="A598" s="49"/>
      <c r="B598" s="50"/>
      <c r="I598" s="49"/>
    </row>
    <row r="599" spans="1:9" ht="14.25" customHeight="1">
      <c r="A599" s="49"/>
      <c r="B599" s="50"/>
      <c r="I599" s="49"/>
    </row>
    <row r="600" spans="1:9" ht="14.25" customHeight="1">
      <c r="A600" s="49"/>
      <c r="B600" s="50"/>
      <c r="I600" s="49"/>
    </row>
    <row r="601" spans="1:9" ht="14.25" customHeight="1">
      <c r="A601" s="49"/>
      <c r="B601" s="50"/>
      <c r="I601" s="49"/>
    </row>
    <row r="602" spans="1:9" ht="14.25" customHeight="1">
      <c r="A602" s="49"/>
      <c r="B602" s="50"/>
      <c r="I602" s="49"/>
    </row>
    <row r="603" spans="1:9" ht="14.25" customHeight="1">
      <c r="A603" s="49"/>
      <c r="B603" s="50"/>
      <c r="I603" s="49"/>
    </row>
    <row r="604" spans="1:9" ht="14.25" customHeight="1">
      <c r="A604" s="49"/>
      <c r="B604" s="50"/>
      <c r="I604" s="49"/>
    </row>
    <row r="605" spans="1:9" ht="14.25" customHeight="1">
      <c r="A605" s="49"/>
      <c r="B605" s="50"/>
      <c r="I605" s="49"/>
    </row>
    <row r="606" spans="1:9" ht="14.25" customHeight="1">
      <c r="A606" s="49"/>
      <c r="B606" s="50"/>
      <c r="I606" s="49"/>
    </row>
    <row r="607" spans="1:9" ht="14.25" customHeight="1">
      <c r="A607" s="49"/>
      <c r="B607" s="50"/>
      <c r="I607" s="49"/>
    </row>
    <row r="608" spans="1:9" ht="14.25" customHeight="1">
      <c r="A608" s="49"/>
      <c r="B608" s="50"/>
      <c r="I608" s="49"/>
    </row>
    <row r="609" spans="1:9" ht="14.25" customHeight="1">
      <c r="A609" s="49"/>
      <c r="B609" s="50"/>
      <c r="I609" s="49"/>
    </row>
    <row r="610" spans="1:9" ht="14.25" customHeight="1">
      <c r="A610" s="49"/>
      <c r="B610" s="50"/>
      <c r="I610" s="49"/>
    </row>
    <row r="611" spans="1:9" ht="14.25" customHeight="1">
      <c r="A611" s="49"/>
      <c r="B611" s="50"/>
      <c r="I611" s="49"/>
    </row>
    <row r="612" spans="1:9" ht="14.25" customHeight="1">
      <c r="A612" s="49"/>
      <c r="B612" s="50"/>
      <c r="I612" s="49"/>
    </row>
    <row r="613" spans="1:9" ht="14.25" customHeight="1">
      <c r="A613" s="49"/>
      <c r="B613" s="50"/>
      <c r="I613" s="49"/>
    </row>
    <row r="614" spans="1:9" ht="14.25" customHeight="1">
      <c r="A614" s="49"/>
      <c r="B614" s="50"/>
      <c r="I614" s="49"/>
    </row>
    <row r="615" spans="1:9" ht="14.25" customHeight="1">
      <c r="A615" s="49"/>
      <c r="B615" s="50"/>
      <c r="I615" s="49"/>
    </row>
    <row r="616" spans="1:9" ht="14.25" customHeight="1">
      <c r="A616" s="49"/>
      <c r="B616" s="50"/>
      <c r="I616" s="49"/>
    </row>
    <row r="617" spans="1:9" ht="14.25" customHeight="1">
      <c r="A617" s="49"/>
      <c r="B617" s="50"/>
      <c r="I617" s="49"/>
    </row>
    <row r="618" spans="1:9" ht="14.25" customHeight="1">
      <c r="A618" s="49"/>
      <c r="B618" s="50"/>
      <c r="I618" s="49"/>
    </row>
    <row r="619" spans="1:9" ht="14.25" customHeight="1">
      <c r="A619" s="49"/>
      <c r="B619" s="50"/>
      <c r="I619" s="49"/>
    </row>
    <row r="620" spans="1:9" ht="14.25" customHeight="1">
      <c r="A620" s="49"/>
      <c r="B620" s="50"/>
      <c r="I620" s="49"/>
    </row>
    <row r="621" spans="1:9" ht="14.25" customHeight="1">
      <c r="A621" s="49"/>
      <c r="B621" s="50"/>
      <c r="I621" s="49"/>
    </row>
    <row r="622" spans="1:9" ht="14.25" customHeight="1">
      <c r="A622" s="49"/>
      <c r="B622" s="50"/>
      <c r="I622" s="49"/>
    </row>
    <row r="623" spans="1:9" ht="14.25" customHeight="1">
      <c r="A623" s="49"/>
      <c r="B623" s="50"/>
      <c r="I623" s="49"/>
    </row>
    <row r="624" spans="1:9" ht="14.25" customHeight="1">
      <c r="A624" s="49"/>
      <c r="B624" s="50"/>
      <c r="I624" s="49"/>
    </row>
    <row r="625" spans="1:9" ht="14.25" customHeight="1">
      <c r="A625" s="49"/>
      <c r="B625" s="50"/>
      <c r="I625" s="49"/>
    </row>
    <row r="626" spans="1:9" ht="14.25" customHeight="1">
      <c r="A626" s="49"/>
      <c r="B626" s="50"/>
      <c r="I626" s="49"/>
    </row>
    <row r="627" spans="1:9" ht="14.25" customHeight="1">
      <c r="A627" s="49"/>
      <c r="B627" s="50"/>
      <c r="I627" s="49"/>
    </row>
    <row r="628" spans="1:9" ht="14.25" customHeight="1">
      <c r="A628" s="49"/>
      <c r="B628" s="50"/>
      <c r="I628" s="49"/>
    </row>
    <row r="629" spans="1:9" ht="14.25" customHeight="1">
      <c r="A629" s="49"/>
      <c r="B629" s="50"/>
      <c r="I629" s="49"/>
    </row>
    <row r="630" spans="1:9" ht="14.25" customHeight="1">
      <c r="A630" s="49"/>
      <c r="B630" s="50"/>
      <c r="I630" s="49"/>
    </row>
    <row r="631" spans="1:9" ht="14.25" customHeight="1">
      <c r="A631" s="49"/>
      <c r="B631" s="50"/>
      <c r="I631" s="49"/>
    </row>
    <row r="632" spans="1:9" ht="14.25" customHeight="1">
      <c r="A632" s="49"/>
      <c r="B632" s="50"/>
      <c r="I632" s="49"/>
    </row>
    <row r="633" spans="1:9" ht="14.25" customHeight="1">
      <c r="A633" s="49"/>
      <c r="B633" s="50"/>
      <c r="I633" s="49"/>
    </row>
    <row r="634" spans="1:9" ht="14.25" customHeight="1">
      <c r="A634" s="49"/>
      <c r="B634" s="50"/>
      <c r="I634" s="49"/>
    </row>
    <row r="635" spans="1:9" ht="14.25" customHeight="1">
      <c r="A635" s="49"/>
      <c r="B635" s="50"/>
      <c r="I635" s="49"/>
    </row>
    <row r="636" spans="1:9" ht="14.25" customHeight="1">
      <c r="A636" s="49"/>
      <c r="B636" s="50"/>
      <c r="I636" s="49"/>
    </row>
    <row r="637" spans="1:9" ht="14.25" customHeight="1">
      <c r="A637" s="49"/>
      <c r="B637" s="50"/>
      <c r="I637" s="49"/>
    </row>
    <row r="638" spans="1:9" ht="14.25" customHeight="1">
      <c r="A638" s="49"/>
      <c r="B638" s="50"/>
      <c r="I638" s="49"/>
    </row>
    <row r="639" spans="1:9" ht="14.25" customHeight="1">
      <c r="A639" s="49"/>
      <c r="B639" s="50"/>
      <c r="I639" s="49"/>
    </row>
    <row r="640" spans="1:9" ht="14.25" customHeight="1">
      <c r="A640" s="49"/>
      <c r="B640" s="50"/>
      <c r="I640" s="49"/>
    </row>
    <row r="641" spans="1:9" ht="14.25" customHeight="1">
      <c r="A641" s="49"/>
      <c r="B641" s="50"/>
      <c r="I641" s="49"/>
    </row>
    <row r="642" spans="1:9" ht="14.25" customHeight="1">
      <c r="A642" s="49"/>
      <c r="B642" s="50"/>
      <c r="I642" s="49"/>
    </row>
    <row r="643" spans="1:9" ht="14.25" customHeight="1">
      <c r="A643" s="49"/>
      <c r="B643" s="50"/>
      <c r="I643" s="49"/>
    </row>
    <row r="644" spans="1:9" ht="14.25" customHeight="1">
      <c r="A644" s="49"/>
      <c r="B644" s="50"/>
      <c r="I644" s="49"/>
    </row>
    <row r="645" spans="1:9" ht="14.25" customHeight="1">
      <c r="A645" s="49"/>
      <c r="B645" s="50"/>
      <c r="I645" s="49"/>
    </row>
    <row r="646" spans="1:9" ht="14.25" customHeight="1">
      <c r="A646" s="49"/>
      <c r="B646" s="50"/>
      <c r="I646" s="49"/>
    </row>
    <row r="647" spans="1:9" ht="14.25" customHeight="1">
      <c r="A647" s="49"/>
      <c r="B647" s="50"/>
      <c r="I647" s="49"/>
    </row>
    <row r="648" spans="1:9" ht="14.25" customHeight="1">
      <c r="A648" s="49"/>
      <c r="B648" s="50"/>
      <c r="I648" s="49"/>
    </row>
    <row r="649" spans="1:9" ht="14.25" customHeight="1">
      <c r="A649" s="49"/>
      <c r="B649" s="50"/>
      <c r="I649" s="49"/>
    </row>
    <row r="650" spans="1:9" ht="14.25" customHeight="1">
      <c r="A650" s="49"/>
      <c r="B650" s="50"/>
      <c r="I650" s="49"/>
    </row>
    <row r="651" spans="1:9" ht="14.25" customHeight="1">
      <c r="A651" s="49"/>
      <c r="B651" s="50"/>
      <c r="I651" s="49"/>
    </row>
    <row r="652" spans="1:9" ht="14.25" customHeight="1">
      <c r="A652" s="49"/>
      <c r="B652" s="50"/>
      <c r="I652" s="49"/>
    </row>
    <row r="653" spans="1:9" ht="14.25" customHeight="1">
      <c r="A653" s="49"/>
      <c r="B653" s="50"/>
      <c r="I653" s="49"/>
    </row>
    <row r="654" spans="1:9" ht="14.25" customHeight="1">
      <c r="A654" s="49"/>
      <c r="B654" s="50"/>
      <c r="I654" s="49"/>
    </row>
    <row r="655" spans="1:9" ht="14.25" customHeight="1">
      <c r="A655" s="49"/>
      <c r="B655" s="50"/>
      <c r="I655" s="49"/>
    </row>
    <row r="656" spans="1:9" ht="14.25" customHeight="1">
      <c r="A656" s="49"/>
      <c r="B656" s="50"/>
      <c r="I656" s="49"/>
    </row>
    <row r="657" spans="1:9" ht="14.25" customHeight="1">
      <c r="A657" s="49"/>
      <c r="B657" s="50"/>
      <c r="I657" s="49"/>
    </row>
    <row r="658" spans="1:9" ht="14.25" customHeight="1">
      <c r="A658" s="49"/>
      <c r="B658" s="50"/>
      <c r="I658" s="49"/>
    </row>
    <row r="659" spans="1:9" ht="14.25" customHeight="1">
      <c r="A659" s="49"/>
      <c r="B659" s="50"/>
      <c r="I659" s="49"/>
    </row>
    <row r="660" spans="1:9" ht="14.25" customHeight="1">
      <c r="A660" s="49"/>
      <c r="B660" s="50"/>
      <c r="I660" s="49"/>
    </row>
    <row r="661" spans="1:9" ht="14.25" customHeight="1">
      <c r="A661" s="49"/>
      <c r="B661" s="50"/>
      <c r="I661" s="49"/>
    </row>
    <row r="662" spans="1:9" ht="14.25" customHeight="1">
      <c r="A662" s="49"/>
      <c r="B662" s="50"/>
      <c r="I662" s="49"/>
    </row>
    <row r="663" spans="1:9" ht="14.25" customHeight="1">
      <c r="A663" s="49"/>
      <c r="B663" s="50"/>
      <c r="I663" s="49"/>
    </row>
    <row r="664" spans="1:9" ht="14.25" customHeight="1">
      <c r="A664" s="49"/>
      <c r="B664" s="50"/>
      <c r="I664" s="49"/>
    </row>
    <row r="665" spans="1:9" ht="14.25" customHeight="1">
      <c r="A665" s="49"/>
      <c r="B665" s="50"/>
      <c r="I665" s="49"/>
    </row>
    <row r="666" spans="1:9" ht="14.25" customHeight="1">
      <c r="A666" s="49"/>
      <c r="B666" s="50"/>
      <c r="I666" s="49"/>
    </row>
    <row r="667" spans="1:9" ht="14.25" customHeight="1">
      <c r="A667" s="49"/>
      <c r="B667" s="50"/>
      <c r="I667" s="49"/>
    </row>
    <row r="668" spans="1:9" ht="14.25" customHeight="1">
      <c r="A668" s="49"/>
      <c r="B668" s="50"/>
      <c r="I668" s="49"/>
    </row>
    <row r="669" spans="1:9" ht="14.25" customHeight="1">
      <c r="A669" s="49"/>
      <c r="B669" s="50"/>
      <c r="I669" s="49"/>
    </row>
    <row r="670" spans="1:9" ht="14.25" customHeight="1">
      <c r="A670" s="49"/>
      <c r="B670" s="50"/>
      <c r="I670" s="49"/>
    </row>
    <row r="671" spans="1:9" ht="14.25" customHeight="1">
      <c r="A671" s="49"/>
      <c r="B671" s="50"/>
      <c r="I671" s="49"/>
    </row>
    <row r="672" spans="1:9" ht="14.25" customHeight="1">
      <c r="A672" s="49"/>
      <c r="B672" s="50"/>
      <c r="I672" s="49"/>
    </row>
    <row r="673" spans="1:9" ht="14.25" customHeight="1">
      <c r="A673" s="49"/>
      <c r="B673" s="50"/>
      <c r="I673" s="49"/>
    </row>
    <row r="674" spans="1:9" ht="14.25" customHeight="1">
      <c r="A674" s="49"/>
      <c r="B674" s="50"/>
      <c r="I674" s="49"/>
    </row>
    <row r="675" spans="1:9" ht="14.25" customHeight="1">
      <c r="A675" s="49"/>
      <c r="B675" s="50"/>
      <c r="I675" s="49"/>
    </row>
    <row r="676" spans="1:9" ht="14.25" customHeight="1">
      <c r="A676" s="49"/>
      <c r="B676" s="50"/>
      <c r="I676" s="49"/>
    </row>
    <row r="677" spans="1:9" ht="14.25" customHeight="1">
      <c r="A677" s="49"/>
      <c r="B677" s="50"/>
      <c r="I677" s="49"/>
    </row>
    <row r="678" spans="1:9" ht="14.25" customHeight="1">
      <c r="A678" s="49"/>
      <c r="B678" s="50"/>
      <c r="I678" s="49"/>
    </row>
    <row r="679" spans="1:9" ht="14.25" customHeight="1">
      <c r="A679" s="49"/>
      <c r="B679" s="50"/>
      <c r="I679" s="49"/>
    </row>
    <row r="680" spans="1:9" ht="14.25" customHeight="1">
      <c r="A680" s="49"/>
      <c r="B680" s="50"/>
      <c r="I680" s="49"/>
    </row>
    <row r="681" spans="1:9" ht="14.25" customHeight="1">
      <c r="A681" s="49"/>
      <c r="B681" s="50"/>
      <c r="I681" s="49"/>
    </row>
    <row r="682" spans="1:9" ht="14.25" customHeight="1">
      <c r="A682" s="49"/>
      <c r="B682" s="50"/>
      <c r="I682" s="49"/>
    </row>
    <row r="683" spans="1:9" ht="14.25" customHeight="1">
      <c r="A683" s="49"/>
      <c r="B683" s="50"/>
      <c r="I683" s="49"/>
    </row>
    <row r="684" spans="1:9" ht="14.25" customHeight="1">
      <c r="A684" s="49"/>
      <c r="B684" s="50"/>
      <c r="I684" s="49"/>
    </row>
    <row r="685" spans="1:9" ht="14.25" customHeight="1">
      <c r="A685" s="49"/>
      <c r="B685" s="50"/>
      <c r="I685" s="49"/>
    </row>
    <row r="686" spans="1:9" ht="14.25" customHeight="1">
      <c r="A686" s="49"/>
      <c r="B686" s="50"/>
      <c r="I686" s="49"/>
    </row>
    <row r="687" spans="1:9" ht="14.25" customHeight="1">
      <c r="A687" s="49"/>
      <c r="B687" s="50"/>
      <c r="I687" s="49"/>
    </row>
    <row r="688" spans="1:9" ht="14.25" customHeight="1">
      <c r="A688" s="49"/>
      <c r="B688" s="50"/>
      <c r="I688" s="49"/>
    </row>
    <row r="689" spans="1:9" ht="14.25" customHeight="1">
      <c r="A689" s="49"/>
      <c r="B689" s="50"/>
      <c r="I689" s="49"/>
    </row>
    <row r="690" spans="1:9" ht="14.25" customHeight="1">
      <c r="A690" s="49"/>
      <c r="B690" s="50"/>
      <c r="I690" s="49"/>
    </row>
    <row r="691" spans="1:9" ht="14.25" customHeight="1">
      <c r="A691" s="49"/>
      <c r="B691" s="50"/>
      <c r="I691" s="49"/>
    </row>
    <row r="692" spans="1:9" ht="14.25" customHeight="1">
      <c r="A692" s="49"/>
      <c r="B692" s="50"/>
      <c r="I692" s="49"/>
    </row>
    <row r="693" spans="1:9" ht="14.25" customHeight="1">
      <c r="A693" s="49"/>
      <c r="B693" s="50"/>
      <c r="I693" s="49"/>
    </row>
    <row r="694" spans="1:9" ht="14.25" customHeight="1">
      <c r="A694" s="49"/>
      <c r="B694" s="50"/>
      <c r="I694" s="49"/>
    </row>
    <row r="695" spans="1:9" ht="14.25" customHeight="1">
      <c r="A695" s="49"/>
      <c r="B695" s="50"/>
      <c r="I695" s="49"/>
    </row>
    <row r="696" spans="1:9" ht="14.25" customHeight="1">
      <c r="A696" s="49"/>
      <c r="B696" s="50"/>
      <c r="I696" s="49"/>
    </row>
    <row r="697" spans="1:9" ht="14.25" customHeight="1">
      <c r="A697" s="49"/>
      <c r="B697" s="50"/>
      <c r="I697" s="49"/>
    </row>
    <row r="698" spans="1:9" ht="14.25" customHeight="1">
      <c r="A698" s="49"/>
      <c r="B698" s="50"/>
      <c r="I698" s="49"/>
    </row>
    <row r="699" spans="1:9" ht="14.25" customHeight="1">
      <c r="A699" s="49"/>
      <c r="B699" s="50"/>
      <c r="I699" s="49"/>
    </row>
    <row r="700" spans="1:9" ht="14.25" customHeight="1">
      <c r="A700" s="49"/>
      <c r="B700" s="50"/>
      <c r="I700" s="49"/>
    </row>
    <row r="701" spans="1:9" ht="14.25" customHeight="1">
      <c r="A701" s="49"/>
      <c r="B701" s="50"/>
      <c r="I701" s="49"/>
    </row>
    <row r="702" spans="1:9" ht="14.25" customHeight="1">
      <c r="A702" s="49"/>
      <c r="B702" s="50"/>
      <c r="I702" s="49"/>
    </row>
    <row r="703" spans="1:9" ht="14.25" customHeight="1">
      <c r="A703" s="49"/>
      <c r="B703" s="50"/>
      <c r="I703" s="49"/>
    </row>
    <row r="704" spans="1:9" ht="14.25" customHeight="1">
      <c r="A704" s="49"/>
      <c r="B704" s="50"/>
      <c r="I704" s="49"/>
    </row>
    <row r="705" spans="1:9" ht="14.25" customHeight="1">
      <c r="A705" s="49"/>
      <c r="B705" s="50"/>
      <c r="I705" s="49"/>
    </row>
    <row r="706" spans="1:9" ht="14.25" customHeight="1">
      <c r="A706" s="49"/>
      <c r="B706" s="50"/>
      <c r="I706" s="49"/>
    </row>
    <row r="707" spans="1:9" ht="14.25" customHeight="1">
      <c r="A707" s="49"/>
      <c r="B707" s="50"/>
      <c r="I707" s="49"/>
    </row>
    <row r="708" spans="1:9" ht="14.25" customHeight="1">
      <c r="A708" s="49"/>
      <c r="B708" s="50"/>
      <c r="I708" s="49"/>
    </row>
    <row r="709" spans="1:9" ht="14.25" customHeight="1">
      <c r="A709" s="49"/>
      <c r="B709" s="50"/>
      <c r="I709" s="49"/>
    </row>
    <row r="710" spans="1:9" ht="14.25" customHeight="1">
      <c r="A710" s="49"/>
      <c r="B710" s="50"/>
      <c r="I710" s="49"/>
    </row>
    <row r="711" spans="1:9" ht="14.25" customHeight="1">
      <c r="A711" s="49"/>
      <c r="B711" s="50"/>
      <c r="I711" s="49"/>
    </row>
    <row r="712" spans="1:9" ht="14.25" customHeight="1">
      <c r="A712" s="49"/>
      <c r="B712" s="50"/>
      <c r="I712" s="49"/>
    </row>
    <row r="713" spans="1:9" ht="14.25" customHeight="1">
      <c r="A713" s="49"/>
      <c r="B713" s="50"/>
      <c r="I713" s="49"/>
    </row>
    <row r="714" spans="1:9" ht="14.25" customHeight="1">
      <c r="A714" s="49"/>
      <c r="B714" s="50"/>
      <c r="I714" s="49"/>
    </row>
    <row r="715" spans="1:9" ht="14.25" customHeight="1">
      <c r="A715" s="49"/>
      <c r="B715" s="50"/>
      <c r="I715" s="49"/>
    </row>
    <row r="716" spans="1:9" ht="14.25" customHeight="1">
      <c r="A716" s="49"/>
      <c r="B716" s="50"/>
      <c r="I716" s="49"/>
    </row>
    <row r="717" spans="1:9" ht="14.25" customHeight="1">
      <c r="A717" s="49"/>
      <c r="B717" s="50"/>
      <c r="I717" s="49"/>
    </row>
    <row r="718" spans="1:9" ht="14.25" customHeight="1">
      <c r="A718" s="49"/>
      <c r="B718" s="50"/>
      <c r="I718" s="49"/>
    </row>
    <row r="719" spans="1:9" ht="14.25" customHeight="1">
      <c r="A719" s="49"/>
      <c r="B719" s="50"/>
      <c r="I719" s="49"/>
    </row>
    <row r="720" spans="1:9" ht="14.25" customHeight="1">
      <c r="A720" s="49"/>
      <c r="B720" s="50"/>
      <c r="I720" s="49"/>
    </row>
    <row r="721" spans="1:9" ht="14.25" customHeight="1">
      <c r="A721" s="49"/>
      <c r="B721" s="50"/>
      <c r="I721" s="49"/>
    </row>
    <row r="722" spans="1:9" ht="14.25" customHeight="1">
      <c r="A722" s="49"/>
      <c r="B722" s="50"/>
      <c r="I722" s="49"/>
    </row>
    <row r="723" spans="1:9" ht="14.25" customHeight="1">
      <c r="A723" s="49"/>
      <c r="B723" s="50"/>
      <c r="I723" s="49"/>
    </row>
    <row r="724" spans="1:9" ht="14.25" customHeight="1">
      <c r="A724" s="49"/>
      <c r="B724" s="50"/>
      <c r="I724" s="49"/>
    </row>
    <row r="725" spans="1:9" ht="14.25" customHeight="1">
      <c r="A725" s="49"/>
      <c r="B725" s="50"/>
      <c r="I725" s="49"/>
    </row>
    <row r="726" spans="1:9" ht="14.25" customHeight="1">
      <c r="A726" s="49"/>
      <c r="B726" s="50"/>
      <c r="I726" s="49"/>
    </row>
    <row r="727" spans="1:9" ht="14.25" customHeight="1">
      <c r="A727" s="49"/>
      <c r="B727" s="50"/>
      <c r="I727" s="49"/>
    </row>
    <row r="728" spans="1:9" ht="14.25" customHeight="1">
      <c r="A728" s="49"/>
      <c r="B728" s="50"/>
      <c r="I728" s="49"/>
    </row>
    <row r="729" spans="1:9" ht="14.25" customHeight="1">
      <c r="A729" s="49"/>
      <c r="B729" s="50"/>
      <c r="I729" s="49"/>
    </row>
    <row r="730" spans="1:9" ht="14.25" customHeight="1">
      <c r="A730" s="49"/>
      <c r="B730" s="50"/>
      <c r="I730" s="49"/>
    </row>
    <row r="731" spans="1:9" ht="14.25" customHeight="1">
      <c r="A731" s="49"/>
      <c r="B731" s="50"/>
      <c r="I731" s="49"/>
    </row>
    <row r="732" spans="1:9" ht="14.25" customHeight="1">
      <c r="A732" s="49"/>
      <c r="B732" s="50"/>
      <c r="I732" s="49"/>
    </row>
    <row r="733" spans="1:9" ht="14.25" customHeight="1">
      <c r="A733" s="49"/>
      <c r="B733" s="50"/>
      <c r="I733" s="49"/>
    </row>
    <row r="734" spans="1:9" ht="14.25" customHeight="1">
      <c r="A734" s="49"/>
      <c r="B734" s="50"/>
      <c r="I734" s="49"/>
    </row>
    <row r="735" spans="1:9" ht="14.25" customHeight="1">
      <c r="A735" s="49"/>
      <c r="B735" s="50"/>
      <c r="I735" s="49"/>
    </row>
    <row r="736" spans="1:9" ht="14.25" customHeight="1">
      <c r="A736" s="49"/>
      <c r="B736" s="50"/>
      <c r="I736" s="49"/>
    </row>
    <row r="737" spans="1:9" ht="14.25" customHeight="1">
      <c r="A737" s="49"/>
      <c r="B737" s="50"/>
      <c r="I737" s="49"/>
    </row>
    <row r="738" spans="1:9" ht="14.25" customHeight="1">
      <c r="A738" s="49"/>
      <c r="B738" s="50"/>
      <c r="I738" s="49"/>
    </row>
    <row r="739" spans="1:9" ht="14.25" customHeight="1">
      <c r="A739" s="49"/>
      <c r="B739" s="50"/>
      <c r="I739" s="49"/>
    </row>
    <row r="740" spans="1:9" ht="14.25" customHeight="1">
      <c r="A740" s="49"/>
      <c r="B740" s="50"/>
      <c r="I740" s="49"/>
    </row>
    <row r="741" spans="1:9" ht="14.25" customHeight="1">
      <c r="A741" s="49"/>
      <c r="B741" s="50"/>
      <c r="I741" s="49"/>
    </row>
    <row r="742" spans="1:9" ht="14.25" customHeight="1">
      <c r="A742" s="49"/>
      <c r="B742" s="50"/>
      <c r="I742" s="49"/>
    </row>
    <row r="743" spans="1:9" ht="14.25" customHeight="1">
      <c r="A743" s="49"/>
      <c r="B743" s="50"/>
      <c r="I743" s="49"/>
    </row>
    <row r="744" spans="1:9" ht="14.25" customHeight="1">
      <c r="A744" s="49"/>
      <c r="B744" s="50"/>
      <c r="I744" s="49"/>
    </row>
    <row r="745" spans="1:9" ht="14.25" customHeight="1">
      <c r="A745" s="49"/>
      <c r="B745" s="50"/>
      <c r="I745" s="49"/>
    </row>
    <row r="746" spans="1:9" ht="14.25" customHeight="1">
      <c r="A746" s="49"/>
      <c r="B746" s="50"/>
      <c r="I746" s="49"/>
    </row>
    <row r="747" spans="1:9" ht="14.25" customHeight="1">
      <c r="A747" s="49"/>
      <c r="B747" s="50"/>
      <c r="I747" s="49"/>
    </row>
    <row r="748" spans="1:9" ht="14.25" customHeight="1">
      <c r="A748" s="49"/>
      <c r="B748" s="50"/>
      <c r="I748" s="49"/>
    </row>
    <row r="749" spans="1:9" ht="14.25" customHeight="1">
      <c r="A749" s="49"/>
      <c r="B749" s="50"/>
      <c r="I749" s="49"/>
    </row>
    <row r="750" spans="1:9" ht="14.25" customHeight="1">
      <c r="A750" s="49"/>
      <c r="B750" s="50"/>
      <c r="I750" s="49"/>
    </row>
    <row r="751" spans="1:9" ht="14.25" customHeight="1">
      <c r="A751" s="49"/>
      <c r="B751" s="50"/>
      <c r="I751" s="49"/>
    </row>
    <row r="752" spans="1:9" ht="14.25" customHeight="1">
      <c r="A752" s="49"/>
      <c r="B752" s="50"/>
      <c r="I752" s="49"/>
    </row>
    <row r="753" spans="1:9" ht="14.25" customHeight="1">
      <c r="A753" s="49"/>
      <c r="B753" s="50"/>
      <c r="I753" s="49"/>
    </row>
    <row r="754" spans="1:9" ht="14.25" customHeight="1">
      <c r="A754" s="49"/>
      <c r="B754" s="50"/>
      <c r="I754" s="49"/>
    </row>
    <row r="755" spans="1:9" ht="14.25" customHeight="1">
      <c r="A755" s="49"/>
      <c r="B755" s="50"/>
      <c r="I755" s="49"/>
    </row>
    <row r="756" spans="1:9" ht="14.25" customHeight="1">
      <c r="A756" s="49"/>
      <c r="B756" s="50"/>
      <c r="I756" s="49"/>
    </row>
    <row r="757" spans="1:9" ht="14.25" customHeight="1">
      <c r="A757" s="49"/>
      <c r="B757" s="50"/>
      <c r="I757" s="49"/>
    </row>
    <row r="758" spans="1:9" ht="14.25" customHeight="1">
      <c r="A758" s="49"/>
      <c r="B758" s="50"/>
      <c r="I758" s="49"/>
    </row>
    <row r="759" spans="1:9" ht="14.25" customHeight="1">
      <c r="A759" s="49"/>
      <c r="B759" s="50"/>
      <c r="I759" s="49"/>
    </row>
    <row r="760" spans="1:9" ht="14.25" customHeight="1">
      <c r="A760" s="49"/>
      <c r="B760" s="50"/>
      <c r="I760" s="49"/>
    </row>
    <row r="761" spans="1:9" ht="14.25" customHeight="1">
      <c r="A761" s="49"/>
      <c r="B761" s="50"/>
      <c r="I761" s="49"/>
    </row>
    <row r="762" spans="1:9" ht="14.25" customHeight="1">
      <c r="A762" s="49"/>
      <c r="B762" s="50"/>
      <c r="I762" s="49"/>
    </row>
    <row r="763" spans="1:9" ht="14.25" customHeight="1">
      <c r="A763" s="49"/>
      <c r="B763" s="50"/>
      <c r="I763" s="49"/>
    </row>
    <row r="764" spans="1:9" ht="14.25" customHeight="1">
      <c r="A764" s="49"/>
      <c r="B764" s="50"/>
      <c r="I764" s="49"/>
    </row>
    <row r="765" spans="1:9" ht="14.25" customHeight="1">
      <c r="A765" s="49"/>
      <c r="B765" s="50"/>
      <c r="I765" s="49"/>
    </row>
    <row r="766" spans="1:9" ht="14.25" customHeight="1">
      <c r="A766" s="49"/>
      <c r="B766" s="50"/>
      <c r="I766" s="49"/>
    </row>
    <row r="767" spans="1:9" ht="14.25" customHeight="1">
      <c r="A767" s="49"/>
      <c r="B767" s="50"/>
      <c r="I767" s="49"/>
    </row>
    <row r="768" spans="1:9" ht="14.25" customHeight="1">
      <c r="A768" s="49"/>
      <c r="B768" s="50"/>
      <c r="I768" s="49"/>
    </row>
    <row r="769" spans="1:9" ht="14.25" customHeight="1">
      <c r="A769" s="49"/>
      <c r="B769" s="50"/>
      <c r="I769" s="49"/>
    </row>
    <row r="770" spans="1:9" ht="14.25" customHeight="1">
      <c r="A770" s="49"/>
      <c r="B770" s="50"/>
      <c r="I770" s="49"/>
    </row>
    <row r="771" spans="1:9" ht="14.25" customHeight="1">
      <c r="A771" s="49"/>
      <c r="B771" s="50"/>
      <c r="I771" s="49"/>
    </row>
    <row r="772" spans="1:9" ht="14.25" customHeight="1">
      <c r="A772" s="49"/>
      <c r="B772" s="50"/>
      <c r="I772" s="49"/>
    </row>
    <row r="773" spans="1:9" ht="14.25" customHeight="1">
      <c r="A773" s="49"/>
      <c r="B773" s="50"/>
      <c r="I773" s="49"/>
    </row>
    <row r="774" spans="1:9" ht="14.25" customHeight="1">
      <c r="A774" s="49"/>
      <c r="B774" s="50"/>
      <c r="I774" s="49"/>
    </row>
    <row r="775" spans="1:9" ht="14.25" customHeight="1">
      <c r="A775" s="49"/>
      <c r="B775" s="50"/>
      <c r="I775" s="49"/>
    </row>
    <row r="776" spans="1:9" ht="14.25" customHeight="1">
      <c r="A776" s="49"/>
      <c r="B776" s="50"/>
      <c r="I776" s="49"/>
    </row>
    <row r="777" spans="1:9" ht="14.25" customHeight="1">
      <c r="A777" s="49"/>
      <c r="B777" s="50"/>
      <c r="I777" s="49"/>
    </row>
    <row r="778" spans="1:9" ht="14.25" customHeight="1">
      <c r="A778" s="49"/>
      <c r="B778" s="50"/>
      <c r="I778" s="49"/>
    </row>
    <row r="779" spans="1:9" ht="14.25" customHeight="1">
      <c r="A779" s="49"/>
      <c r="B779" s="50"/>
      <c r="I779" s="49"/>
    </row>
    <row r="780" spans="1:9" ht="14.25" customHeight="1">
      <c r="A780" s="49"/>
      <c r="B780" s="50"/>
      <c r="I780" s="49"/>
    </row>
    <row r="781" spans="1:9" ht="14.25" customHeight="1">
      <c r="A781" s="49"/>
      <c r="B781" s="50"/>
      <c r="I781" s="49"/>
    </row>
    <row r="782" spans="1:9" ht="14.25" customHeight="1">
      <c r="A782" s="49"/>
      <c r="B782" s="50"/>
      <c r="I782" s="49"/>
    </row>
    <row r="783" spans="1:9" ht="14.25" customHeight="1">
      <c r="A783" s="49"/>
      <c r="B783" s="50"/>
      <c r="I783" s="49"/>
    </row>
    <row r="784" spans="1:9" ht="14.25" customHeight="1">
      <c r="A784" s="49"/>
      <c r="B784" s="50"/>
      <c r="I784" s="49"/>
    </row>
    <row r="785" spans="1:9" ht="14.25" customHeight="1">
      <c r="A785" s="49"/>
      <c r="B785" s="50"/>
      <c r="I785" s="49"/>
    </row>
    <row r="786" spans="1:9" ht="14.25" customHeight="1">
      <c r="A786" s="49"/>
      <c r="B786" s="50"/>
      <c r="I786" s="49"/>
    </row>
    <row r="787" spans="1:9" ht="14.25" customHeight="1">
      <c r="A787" s="49"/>
      <c r="B787" s="50"/>
      <c r="I787" s="49"/>
    </row>
    <row r="788" spans="1:9" ht="14.25" customHeight="1">
      <c r="A788" s="49"/>
      <c r="B788" s="50"/>
      <c r="I788" s="49"/>
    </row>
    <row r="789" spans="1:9" ht="14.25" customHeight="1">
      <c r="A789" s="49"/>
      <c r="B789" s="50"/>
      <c r="I789" s="49"/>
    </row>
    <row r="790" spans="1:9" ht="14.25" customHeight="1">
      <c r="A790" s="49"/>
      <c r="B790" s="50"/>
      <c r="I790" s="49"/>
    </row>
    <row r="791" spans="1:9" ht="14.25" customHeight="1">
      <c r="A791" s="49"/>
      <c r="B791" s="50"/>
      <c r="I791" s="49"/>
    </row>
    <row r="792" spans="1:9" ht="14.25" customHeight="1">
      <c r="A792" s="49"/>
      <c r="B792" s="50"/>
      <c r="I792" s="49"/>
    </row>
    <row r="793" spans="1:9" ht="14.25" customHeight="1">
      <c r="A793" s="49"/>
      <c r="B793" s="50"/>
      <c r="I793" s="49"/>
    </row>
    <row r="794" spans="1:9" ht="14.25" customHeight="1">
      <c r="A794" s="49"/>
      <c r="B794" s="50"/>
      <c r="I794" s="49"/>
    </row>
    <row r="795" spans="1:9" ht="14.25" customHeight="1">
      <c r="A795" s="49"/>
      <c r="B795" s="50"/>
      <c r="I795" s="49"/>
    </row>
    <row r="796" spans="1:9" ht="14.25" customHeight="1">
      <c r="A796" s="49"/>
      <c r="B796" s="50"/>
      <c r="I796" s="49"/>
    </row>
    <row r="797" spans="1:9" ht="14.25" customHeight="1">
      <c r="A797" s="49"/>
      <c r="B797" s="50"/>
      <c r="I797" s="49"/>
    </row>
    <row r="798" spans="1:9" ht="14.25" customHeight="1">
      <c r="A798" s="49"/>
      <c r="B798" s="50"/>
      <c r="I798" s="49"/>
    </row>
    <row r="799" spans="1:9" ht="14.25" customHeight="1">
      <c r="A799" s="49"/>
      <c r="B799" s="50"/>
      <c r="I799" s="49"/>
    </row>
    <row r="800" spans="1:9" ht="14.25" customHeight="1">
      <c r="A800" s="49"/>
      <c r="B800" s="50"/>
      <c r="I800" s="49"/>
    </row>
    <row r="801" spans="1:9" ht="14.25" customHeight="1">
      <c r="A801" s="49"/>
      <c r="B801" s="50"/>
      <c r="I801" s="49"/>
    </row>
    <row r="802" spans="1:9" ht="14.25" customHeight="1">
      <c r="A802" s="49"/>
      <c r="B802" s="50"/>
      <c r="I802" s="49"/>
    </row>
    <row r="803" spans="1:9" ht="14.25" customHeight="1">
      <c r="A803" s="49"/>
      <c r="B803" s="50"/>
      <c r="I803" s="49"/>
    </row>
    <row r="804" spans="1:9" ht="14.25" customHeight="1">
      <c r="A804" s="49"/>
      <c r="B804" s="50"/>
      <c r="I804" s="49"/>
    </row>
    <row r="805" spans="1:9" ht="14.25" customHeight="1">
      <c r="A805" s="49"/>
      <c r="B805" s="50"/>
      <c r="I805" s="49"/>
    </row>
    <row r="806" spans="1:9" ht="14.25" customHeight="1">
      <c r="A806" s="49"/>
      <c r="B806" s="50"/>
      <c r="I806" s="49"/>
    </row>
    <row r="807" spans="1:9" ht="14.25" customHeight="1">
      <c r="A807" s="49"/>
      <c r="B807" s="50"/>
      <c r="I807" s="49"/>
    </row>
    <row r="808" spans="1:9" ht="14.25" customHeight="1">
      <c r="A808" s="49"/>
      <c r="B808" s="50"/>
      <c r="I808" s="49"/>
    </row>
    <row r="809" spans="1:9" ht="14.25" customHeight="1">
      <c r="A809" s="49"/>
      <c r="B809" s="50"/>
      <c r="I809" s="49"/>
    </row>
    <row r="810" spans="1:9" ht="14.25" customHeight="1">
      <c r="A810" s="49"/>
      <c r="B810" s="50"/>
      <c r="I810" s="49"/>
    </row>
    <row r="811" spans="1:9" ht="14.25" customHeight="1">
      <c r="A811" s="49"/>
      <c r="B811" s="50"/>
      <c r="I811" s="49"/>
    </row>
    <row r="812" spans="1:9" ht="14.25" customHeight="1">
      <c r="A812" s="49"/>
      <c r="B812" s="50"/>
      <c r="I812" s="49"/>
    </row>
    <row r="813" spans="1:9" ht="14.25" customHeight="1">
      <c r="A813" s="49"/>
      <c r="B813" s="50"/>
      <c r="I813" s="49"/>
    </row>
    <row r="814" spans="1:9" ht="14.25" customHeight="1">
      <c r="A814" s="49"/>
      <c r="B814" s="50"/>
      <c r="I814" s="49"/>
    </row>
    <row r="815" spans="1:9" ht="14.25" customHeight="1">
      <c r="A815" s="49"/>
      <c r="B815" s="50"/>
      <c r="I815" s="49"/>
    </row>
    <row r="816" spans="1:9" ht="14.25" customHeight="1">
      <c r="A816" s="49"/>
      <c r="B816" s="50"/>
      <c r="I816" s="49"/>
    </row>
    <row r="817" spans="1:9" ht="14.25" customHeight="1">
      <c r="A817" s="49"/>
      <c r="B817" s="50"/>
      <c r="I817" s="49"/>
    </row>
    <row r="818" spans="1:9" ht="14.25" customHeight="1">
      <c r="A818" s="49"/>
      <c r="B818" s="50"/>
      <c r="I818" s="49"/>
    </row>
    <row r="819" spans="1:9" ht="14.25" customHeight="1">
      <c r="A819" s="49"/>
      <c r="B819" s="50"/>
      <c r="I819" s="49"/>
    </row>
    <row r="820" spans="1:9" ht="14.25" customHeight="1">
      <c r="A820" s="49"/>
      <c r="B820" s="50"/>
      <c r="I820" s="49"/>
    </row>
    <row r="821" spans="1:9" ht="14.25" customHeight="1">
      <c r="A821" s="49"/>
      <c r="B821" s="50"/>
      <c r="I821" s="49"/>
    </row>
    <row r="822" spans="1:9" ht="14.25" customHeight="1">
      <c r="A822" s="49"/>
      <c r="B822" s="50"/>
      <c r="I822" s="49"/>
    </row>
    <row r="823" spans="1:9" ht="14.25" customHeight="1">
      <c r="A823" s="49"/>
      <c r="B823" s="50"/>
      <c r="I823" s="49"/>
    </row>
    <row r="824" spans="1:9" ht="14.25" customHeight="1">
      <c r="A824" s="49"/>
      <c r="B824" s="50"/>
      <c r="I824" s="49"/>
    </row>
    <row r="825" spans="1:9" ht="14.25" customHeight="1">
      <c r="A825" s="49"/>
      <c r="B825" s="50"/>
      <c r="I825" s="49"/>
    </row>
    <row r="826" spans="1:9" ht="14.25" customHeight="1">
      <c r="A826" s="49"/>
      <c r="B826" s="50"/>
      <c r="I826" s="49"/>
    </row>
    <row r="827" spans="1:9" ht="14.25" customHeight="1">
      <c r="A827" s="49"/>
      <c r="B827" s="50"/>
      <c r="I827" s="49"/>
    </row>
    <row r="828" spans="1:9" ht="14.25" customHeight="1">
      <c r="A828" s="49"/>
      <c r="B828" s="50"/>
      <c r="I828" s="49"/>
    </row>
    <row r="829" spans="1:9" ht="14.25" customHeight="1">
      <c r="A829" s="49"/>
      <c r="B829" s="50"/>
      <c r="I829" s="49"/>
    </row>
    <row r="830" spans="1:9" ht="14.25" customHeight="1">
      <c r="A830" s="49"/>
      <c r="B830" s="50"/>
      <c r="I830" s="49"/>
    </row>
    <row r="831" spans="1:9" ht="14.25" customHeight="1">
      <c r="A831" s="49"/>
      <c r="B831" s="50"/>
      <c r="I831" s="49"/>
    </row>
    <row r="832" spans="1:9" ht="14.25" customHeight="1">
      <c r="A832" s="49"/>
      <c r="B832" s="50"/>
      <c r="I832" s="49"/>
    </row>
    <row r="833" spans="1:9" ht="14.25" customHeight="1">
      <c r="A833" s="49"/>
      <c r="B833" s="50"/>
      <c r="I833" s="49"/>
    </row>
    <row r="834" spans="1:9" ht="14.25" customHeight="1">
      <c r="A834" s="49"/>
      <c r="B834" s="50"/>
      <c r="I834" s="49"/>
    </row>
    <row r="835" spans="1:9" ht="14.25" customHeight="1">
      <c r="A835" s="49"/>
      <c r="B835" s="50"/>
      <c r="I835" s="49"/>
    </row>
    <row r="836" spans="1:9" ht="14.25" customHeight="1">
      <c r="A836" s="49"/>
      <c r="B836" s="50"/>
      <c r="I836" s="49"/>
    </row>
    <row r="837" spans="1:9" ht="14.25" customHeight="1">
      <c r="A837" s="49"/>
      <c r="B837" s="50"/>
      <c r="I837" s="49"/>
    </row>
    <row r="838" spans="1:9" ht="14.25" customHeight="1">
      <c r="A838" s="49"/>
      <c r="B838" s="50"/>
      <c r="I838" s="49"/>
    </row>
    <row r="839" spans="1:9" ht="14.25" customHeight="1">
      <c r="A839" s="49"/>
      <c r="B839" s="50"/>
      <c r="I839" s="49"/>
    </row>
    <row r="840" spans="1:9" ht="14.25" customHeight="1">
      <c r="A840" s="49"/>
      <c r="B840" s="50"/>
      <c r="I840" s="49"/>
    </row>
    <row r="841" spans="1:9" ht="14.25" customHeight="1">
      <c r="A841" s="49"/>
      <c r="B841" s="50"/>
      <c r="I841" s="49"/>
    </row>
    <row r="842" spans="1:9" ht="14.25" customHeight="1">
      <c r="A842" s="49"/>
      <c r="B842" s="50"/>
      <c r="I842" s="49"/>
    </row>
    <row r="843" spans="1:9" ht="14.25" customHeight="1">
      <c r="A843" s="49"/>
      <c r="B843" s="50"/>
      <c r="I843" s="49"/>
    </row>
    <row r="844" spans="1:9" ht="14.25" customHeight="1">
      <c r="A844" s="49"/>
      <c r="B844" s="50"/>
      <c r="I844" s="49"/>
    </row>
    <row r="845" spans="1:9" ht="14.25" customHeight="1">
      <c r="A845" s="49"/>
      <c r="B845" s="50"/>
      <c r="I845" s="49"/>
    </row>
    <row r="846" spans="1:9" ht="14.25" customHeight="1">
      <c r="A846" s="49"/>
      <c r="B846" s="50"/>
      <c r="I846" s="49"/>
    </row>
    <row r="847" spans="1:9" ht="14.25" customHeight="1">
      <c r="A847" s="49"/>
      <c r="B847" s="50"/>
      <c r="I847" s="49"/>
    </row>
    <row r="848" spans="1:9" ht="14.25" customHeight="1">
      <c r="A848" s="49"/>
      <c r="B848" s="50"/>
      <c r="I848" s="49"/>
    </row>
    <row r="849" spans="1:9" ht="14.25" customHeight="1">
      <c r="A849" s="49"/>
      <c r="B849" s="50"/>
      <c r="I849" s="49"/>
    </row>
    <row r="850" spans="1:9" ht="14.25" customHeight="1">
      <c r="A850" s="49"/>
      <c r="B850" s="50"/>
      <c r="I850" s="49"/>
    </row>
    <row r="851" spans="1:9" ht="14.25" customHeight="1">
      <c r="A851" s="49"/>
      <c r="B851" s="50"/>
      <c r="I851" s="49"/>
    </row>
    <row r="852" spans="1:9" ht="14.25" customHeight="1">
      <c r="A852" s="49"/>
      <c r="B852" s="50"/>
      <c r="I852" s="49"/>
    </row>
    <row r="853" spans="1:9" ht="14.25" customHeight="1">
      <c r="A853" s="49"/>
      <c r="B853" s="50"/>
      <c r="I853" s="49"/>
    </row>
    <row r="854" spans="1:9" ht="14.25" customHeight="1">
      <c r="A854" s="49"/>
      <c r="B854" s="50"/>
      <c r="I854" s="49"/>
    </row>
    <row r="855" spans="1:9" ht="14.25" customHeight="1">
      <c r="A855" s="49"/>
      <c r="B855" s="50"/>
      <c r="I855" s="49"/>
    </row>
    <row r="856" spans="1:9" ht="14.25" customHeight="1">
      <c r="A856" s="49"/>
      <c r="B856" s="50"/>
      <c r="I856" s="49"/>
    </row>
    <row r="857" spans="1:9" ht="14.25" customHeight="1">
      <c r="A857" s="49"/>
      <c r="B857" s="50"/>
      <c r="I857" s="49"/>
    </row>
    <row r="858" spans="1:9" ht="14.25" customHeight="1">
      <c r="A858" s="49"/>
      <c r="B858" s="50"/>
      <c r="I858" s="49"/>
    </row>
    <row r="859" spans="1:9" ht="14.25" customHeight="1">
      <c r="A859" s="49"/>
      <c r="B859" s="50"/>
      <c r="I859" s="49"/>
    </row>
    <row r="860" spans="1:9" ht="14.25" customHeight="1">
      <c r="A860" s="49"/>
      <c r="B860" s="50"/>
      <c r="I860" s="49"/>
    </row>
    <row r="861" spans="1:9" ht="14.25" customHeight="1">
      <c r="A861" s="49"/>
      <c r="B861" s="50"/>
      <c r="I861" s="49"/>
    </row>
    <row r="862" spans="1:9" ht="14.25" customHeight="1">
      <c r="A862" s="49"/>
      <c r="B862" s="50"/>
      <c r="I862" s="49"/>
    </row>
    <row r="863" spans="1:9" ht="14.25" customHeight="1">
      <c r="A863" s="49"/>
      <c r="B863" s="50"/>
      <c r="I863" s="49"/>
    </row>
    <row r="864" spans="1:9" ht="14.25" customHeight="1">
      <c r="A864" s="49"/>
      <c r="B864" s="50"/>
      <c r="I864" s="49"/>
    </row>
    <row r="865" spans="1:9" ht="14.25" customHeight="1">
      <c r="A865" s="49"/>
      <c r="B865" s="50"/>
      <c r="I865" s="49"/>
    </row>
    <row r="866" spans="1:9" ht="14.25" customHeight="1">
      <c r="A866" s="49"/>
      <c r="B866" s="50"/>
      <c r="I866" s="49"/>
    </row>
    <row r="867" spans="1:9" ht="14.25" customHeight="1">
      <c r="A867" s="49"/>
      <c r="B867" s="50"/>
      <c r="I867" s="49"/>
    </row>
    <row r="868" spans="1:9" ht="14.25" customHeight="1">
      <c r="A868" s="49"/>
      <c r="B868" s="50"/>
      <c r="I868" s="49"/>
    </row>
    <row r="869" spans="1:9" ht="14.25" customHeight="1">
      <c r="A869" s="49"/>
      <c r="B869" s="50"/>
      <c r="I869" s="49"/>
    </row>
    <row r="870" spans="1:9" ht="14.25" customHeight="1">
      <c r="A870" s="49"/>
      <c r="B870" s="50"/>
      <c r="I870" s="49"/>
    </row>
    <row r="871" spans="1:9" ht="14.25" customHeight="1">
      <c r="A871" s="49"/>
      <c r="B871" s="50"/>
      <c r="I871" s="49"/>
    </row>
    <row r="872" spans="1:9" ht="14.25" customHeight="1">
      <c r="A872" s="49"/>
      <c r="B872" s="50"/>
      <c r="I872" s="49"/>
    </row>
    <row r="873" spans="1:9" ht="14.25" customHeight="1">
      <c r="A873" s="49"/>
      <c r="B873" s="50"/>
      <c r="I873" s="49"/>
    </row>
    <row r="874" spans="1:9" ht="14.25" customHeight="1">
      <c r="A874" s="49"/>
      <c r="B874" s="50"/>
      <c r="I874" s="49"/>
    </row>
    <row r="875" spans="1:9" ht="14.25" customHeight="1">
      <c r="A875" s="49"/>
      <c r="B875" s="50"/>
      <c r="I875" s="49"/>
    </row>
    <row r="876" spans="1:9" ht="14.25" customHeight="1">
      <c r="A876" s="49"/>
      <c r="B876" s="50"/>
      <c r="I876" s="49"/>
    </row>
    <row r="877" spans="1:9" ht="14.25" customHeight="1">
      <c r="A877" s="49"/>
      <c r="B877" s="50"/>
      <c r="I877" s="49"/>
    </row>
    <row r="878" spans="1:9" ht="14.25" customHeight="1">
      <c r="A878" s="49"/>
      <c r="B878" s="50"/>
      <c r="I878" s="49"/>
    </row>
    <row r="879" spans="1:9" ht="14.25" customHeight="1">
      <c r="A879" s="49"/>
      <c r="B879" s="50"/>
      <c r="I879" s="49"/>
    </row>
    <row r="880" spans="1:9" ht="14.25" customHeight="1">
      <c r="A880" s="49"/>
      <c r="B880" s="50"/>
      <c r="I880" s="49"/>
    </row>
    <row r="881" spans="1:9" ht="14.25" customHeight="1">
      <c r="A881" s="49"/>
      <c r="B881" s="50"/>
      <c r="I881" s="49"/>
    </row>
    <row r="882" spans="1:9" ht="14.25" customHeight="1">
      <c r="A882" s="49"/>
      <c r="B882" s="50"/>
      <c r="I882" s="49"/>
    </row>
    <row r="883" spans="1:9" ht="14.25" customHeight="1">
      <c r="A883" s="49"/>
      <c r="B883" s="50"/>
      <c r="I883" s="49"/>
    </row>
    <row r="884" spans="1:9" ht="14.25" customHeight="1">
      <c r="A884" s="49"/>
      <c r="B884" s="50"/>
      <c r="I884" s="49"/>
    </row>
    <row r="885" spans="1:9" ht="14.25" customHeight="1">
      <c r="A885" s="49"/>
      <c r="B885" s="50"/>
      <c r="I885" s="49"/>
    </row>
    <row r="886" spans="1:9" ht="14.25" customHeight="1">
      <c r="A886" s="49"/>
      <c r="B886" s="50"/>
      <c r="I886" s="49"/>
    </row>
    <row r="887" spans="1:9" ht="14.25" customHeight="1">
      <c r="A887" s="49"/>
      <c r="B887" s="50"/>
      <c r="I887" s="49"/>
    </row>
    <row r="888" spans="1:9" ht="14.25" customHeight="1">
      <c r="A888" s="49"/>
      <c r="B888" s="50"/>
      <c r="I888" s="49"/>
    </row>
    <row r="889" spans="1:9" ht="14.25" customHeight="1">
      <c r="A889" s="49"/>
      <c r="B889" s="50"/>
      <c r="I889" s="49"/>
    </row>
    <row r="890" spans="1:9" ht="14.25" customHeight="1">
      <c r="A890" s="49"/>
      <c r="B890" s="50"/>
      <c r="I890" s="49"/>
    </row>
    <row r="891" spans="1:9" ht="14.25" customHeight="1">
      <c r="A891" s="49"/>
      <c r="B891" s="50"/>
      <c r="I891" s="49"/>
    </row>
    <row r="892" spans="1:9" ht="14.25" customHeight="1">
      <c r="A892" s="49"/>
      <c r="B892" s="50"/>
      <c r="I892" s="49"/>
    </row>
    <row r="893" spans="1:9" ht="14.25" customHeight="1">
      <c r="A893" s="49"/>
      <c r="B893" s="50"/>
      <c r="I893" s="49"/>
    </row>
    <row r="894" spans="1:9" ht="14.25" customHeight="1">
      <c r="A894" s="49"/>
      <c r="B894" s="50"/>
      <c r="I894" s="49"/>
    </row>
    <row r="895" spans="1:9" ht="14.25" customHeight="1">
      <c r="A895" s="49"/>
      <c r="B895" s="50"/>
      <c r="I895" s="49"/>
    </row>
    <row r="896" spans="1:9" ht="14.25" customHeight="1">
      <c r="A896" s="49"/>
      <c r="B896" s="50"/>
      <c r="I896" s="49"/>
    </row>
    <row r="897" spans="1:9" ht="14.25" customHeight="1">
      <c r="A897" s="49"/>
      <c r="B897" s="50"/>
      <c r="I897" s="49"/>
    </row>
    <row r="898" spans="1:9" ht="14.25" customHeight="1">
      <c r="A898" s="49"/>
      <c r="B898" s="50"/>
      <c r="I898" s="49"/>
    </row>
    <row r="899" spans="1:9" ht="14.25" customHeight="1">
      <c r="A899" s="49"/>
      <c r="B899" s="50"/>
      <c r="I899" s="49"/>
    </row>
    <row r="900" spans="1:9" ht="14.25" customHeight="1">
      <c r="A900" s="49"/>
      <c r="B900" s="50"/>
      <c r="I900" s="49"/>
    </row>
    <row r="901" spans="1:9" ht="14.25" customHeight="1">
      <c r="A901" s="49"/>
      <c r="B901" s="50"/>
      <c r="I901" s="49"/>
    </row>
    <row r="902" spans="1:9" ht="14.25" customHeight="1">
      <c r="A902" s="49"/>
      <c r="B902" s="50"/>
      <c r="I902" s="49"/>
    </row>
    <row r="903" spans="1:9" ht="14.25" customHeight="1">
      <c r="A903" s="49"/>
      <c r="B903" s="50"/>
      <c r="I903" s="49"/>
    </row>
    <row r="904" spans="1:9" ht="14.25" customHeight="1">
      <c r="A904" s="49"/>
      <c r="B904" s="50"/>
      <c r="I904" s="49"/>
    </row>
    <row r="905" spans="1:9" ht="14.25" customHeight="1">
      <c r="A905" s="49"/>
      <c r="B905" s="50"/>
      <c r="I905" s="49"/>
    </row>
    <row r="906" spans="1:9" ht="14.25" customHeight="1">
      <c r="A906" s="49"/>
      <c r="B906" s="50"/>
      <c r="I906" s="49"/>
    </row>
    <row r="907" spans="1:9" ht="14.25" customHeight="1">
      <c r="A907" s="49"/>
      <c r="B907" s="50"/>
      <c r="I907" s="49"/>
    </row>
    <row r="908" spans="1:9" ht="14.25" customHeight="1">
      <c r="A908" s="49"/>
      <c r="B908" s="50"/>
      <c r="I908" s="49"/>
    </row>
    <row r="909" spans="1:9" ht="14.25" customHeight="1">
      <c r="A909" s="49"/>
      <c r="B909" s="50"/>
      <c r="I909" s="49"/>
    </row>
    <row r="910" spans="1:9" ht="14.25" customHeight="1">
      <c r="A910" s="49"/>
      <c r="B910" s="50"/>
      <c r="I910" s="49"/>
    </row>
    <row r="911" spans="1:9" ht="14.25" customHeight="1">
      <c r="A911" s="49"/>
      <c r="B911" s="50"/>
      <c r="I911" s="49"/>
    </row>
    <row r="912" spans="1:9" ht="14.25" customHeight="1">
      <c r="A912" s="49"/>
      <c r="B912" s="50"/>
      <c r="I912" s="49"/>
    </row>
    <row r="913" spans="1:9" ht="14.25" customHeight="1">
      <c r="A913" s="49"/>
      <c r="B913" s="50"/>
      <c r="I913" s="49"/>
    </row>
    <row r="914" spans="1:9" ht="14.25" customHeight="1">
      <c r="A914" s="49"/>
      <c r="B914" s="50"/>
      <c r="I914" s="49"/>
    </row>
    <row r="915" spans="1:9" ht="14.25" customHeight="1">
      <c r="A915" s="49"/>
      <c r="B915" s="50"/>
      <c r="I915" s="49"/>
    </row>
    <row r="916" spans="1:9" ht="14.25" customHeight="1">
      <c r="A916" s="49"/>
      <c r="B916" s="50"/>
      <c r="I916" s="49"/>
    </row>
    <row r="917" spans="1:9" ht="14.25" customHeight="1">
      <c r="A917" s="49"/>
      <c r="B917" s="50"/>
      <c r="I917" s="49"/>
    </row>
    <row r="918" spans="1:9" ht="14.25" customHeight="1">
      <c r="A918" s="49"/>
      <c r="B918" s="50"/>
      <c r="I918" s="49"/>
    </row>
    <row r="919" spans="1:9" ht="14.25" customHeight="1">
      <c r="A919" s="49"/>
      <c r="B919" s="50"/>
      <c r="I919" s="49"/>
    </row>
    <row r="920" spans="1:9" ht="14.25" customHeight="1">
      <c r="A920" s="49"/>
      <c r="B920" s="50"/>
      <c r="I920" s="49"/>
    </row>
    <row r="921" spans="1:9" ht="14.25" customHeight="1">
      <c r="A921" s="49"/>
      <c r="B921" s="50"/>
      <c r="I921" s="49"/>
    </row>
    <row r="922" spans="1:9" ht="14.25" customHeight="1">
      <c r="A922" s="49"/>
      <c r="B922" s="50"/>
      <c r="I922" s="49"/>
    </row>
    <row r="923" spans="1:9" ht="14.25" customHeight="1">
      <c r="A923" s="49"/>
      <c r="B923" s="50"/>
      <c r="I923" s="49"/>
    </row>
    <row r="924" spans="1:9" ht="14.25" customHeight="1">
      <c r="A924" s="49"/>
      <c r="B924" s="50"/>
      <c r="I924" s="49"/>
    </row>
    <row r="925" spans="1:9" ht="14.25" customHeight="1">
      <c r="A925" s="49"/>
      <c r="B925" s="50"/>
      <c r="I925" s="49"/>
    </row>
    <row r="926" spans="1:9" ht="14.25" customHeight="1">
      <c r="A926" s="49"/>
      <c r="B926" s="50"/>
      <c r="I926" s="49"/>
    </row>
    <row r="927" spans="1:9" ht="14.25" customHeight="1">
      <c r="A927" s="49"/>
      <c r="B927" s="50"/>
      <c r="I927" s="49"/>
    </row>
    <row r="928" spans="1:9" ht="14.25" customHeight="1">
      <c r="A928" s="49"/>
      <c r="B928" s="50"/>
      <c r="I928" s="49"/>
    </row>
    <row r="929" spans="1:9" ht="14.25" customHeight="1">
      <c r="A929" s="49"/>
      <c r="B929" s="50"/>
      <c r="I929" s="49"/>
    </row>
    <row r="930" spans="1:9" ht="14.25" customHeight="1">
      <c r="A930" s="49"/>
      <c r="B930" s="50"/>
      <c r="I930" s="49"/>
    </row>
    <row r="931" spans="1:9" ht="14.25" customHeight="1">
      <c r="A931" s="49"/>
      <c r="B931" s="50"/>
      <c r="I931" s="49"/>
    </row>
    <row r="932" spans="1:9" ht="14.25" customHeight="1">
      <c r="A932" s="49"/>
      <c r="B932" s="50"/>
      <c r="I932" s="49"/>
    </row>
    <row r="933" spans="1:9" ht="14.25" customHeight="1">
      <c r="A933" s="49"/>
      <c r="B933" s="50"/>
      <c r="I933" s="49"/>
    </row>
    <row r="934" spans="1:9" ht="14.25" customHeight="1">
      <c r="A934" s="49"/>
      <c r="B934" s="50"/>
      <c r="I934" s="49"/>
    </row>
    <row r="935" spans="1:9" ht="14.25" customHeight="1">
      <c r="A935" s="49"/>
      <c r="B935" s="50"/>
      <c r="I935" s="49"/>
    </row>
    <row r="936" spans="1:9" ht="14.25" customHeight="1">
      <c r="A936" s="49"/>
      <c r="B936" s="50"/>
      <c r="I936" s="49"/>
    </row>
    <row r="937" spans="1:9" ht="14.25" customHeight="1">
      <c r="A937" s="49"/>
      <c r="B937" s="50"/>
      <c r="I937" s="49"/>
    </row>
    <row r="938" spans="1:9" ht="14.25" customHeight="1">
      <c r="A938" s="49"/>
      <c r="B938" s="50"/>
      <c r="I938" s="49"/>
    </row>
    <row r="939" spans="1:9" ht="14.25" customHeight="1">
      <c r="A939" s="49"/>
      <c r="B939" s="50"/>
      <c r="I939" s="49"/>
    </row>
    <row r="940" spans="1:9" ht="14.25" customHeight="1">
      <c r="A940" s="49"/>
      <c r="B940" s="50"/>
      <c r="I940" s="49"/>
    </row>
    <row r="941" spans="1:9" ht="14.25" customHeight="1">
      <c r="A941" s="49"/>
      <c r="B941" s="50"/>
      <c r="I941" s="49"/>
    </row>
    <row r="942" spans="1:9" ht="14.25" customHeight="1">
      <c r="A942" s="49"/>
      <c r="B942" s="50"/>
      <c r="I942" s="49"/>
    </row>
    <row r="943" spans="1:9" ht="14.25" customHeight="1">
      <c r="A943" s="49"/>
      <c r="B943" s="50"/>
      <c r="I943" s="49"/>
    </row>
    <row r="944" spans="1:9" ht="14.25" customHeight="1">
      <c r="A944" s="49"/>
      <c r="B944" s="50"/>
      <c r="I944" s="49"/>
    </row>
    <row r="945" spans="1:9" ht="14.25" customHeight="1">
      <c r="A945" s="49"/>
      <c r="B945" s="50"/>
      <c r="I945" s="49"/>
    </row>
    <row r="946" spans="1:9" ht="14.25" customHeight="1">
      <c r="A946" s="49"/>
      <c r="B946" s="50"/>
      <c r="I946" s="49"/>
    </row>
    <row r="947" spans="1:9" ht="14.25" customHeight="1">
      <c r="A947" s="49"/>
      <c r="B947" s="50"/>
      <c r="I947" s="49"/>
    </row>
    <row r="948" spans="1:9" ht="14.25" customHeight="1">
      <c r="A948" s="49"/>
      <c r="B948" s="50"/>
      <c r="I948" s="49"/>
    </row>
    <row r="949" spans="1:9" ht="14.25" customHeight="1">
      <c r="A949" s="49"/>
      <c r="B949" s="50"/>
      <c r="I949" s="49"/>
    </row>
    <row r="950" spans="1:9" ht="14.25" customHeight="1">
      <c r="A950" s="49"/>
      <c r="B950" s="50"/>
      <c r="I950" s="49"/>
    </row>
    <row r="951" spans="1:9" ht="14.25" customHeight="1">
      <c r="A951" s="49"/>
      <c r="B951" s="50"/>
      <c r="I951" s="49"/>
    </row>
    <row r="952" spans="1:9" ht="14.25" customHeight="1">
      <c r="A952" s="49"/>
      <c r="B952" s="50"/>
      <c r="I952" s="49"/>
    </row>
    <row r="953" spans="1:9" ht="14.25" customHeight="1">
      <c r="A953" s="49"/>
      <c r="B953" s="50"/>
      <c r="I953" s="49"/>
    </row>
    <row r="954" spans="1:9" ht="14.25" customHeight="1">
      <c r="A954" s="49"/>
      <c r="B954" s="50"/>
      <c r="I954" s="49"/>
    </row>
    <row r="955" spans="1:9" ht="14.25" customHeight="1">
      <c r="A955" s="49"/>
      <c r="B955" s="50"/>
      <c r="I955" s="49"/>
    </row>
    <row r="956" spans="1:9" ht="14.25" customHeight="1">
      <c r="A956" s="49"/>
      <c r="B956" s="50"/>
      <c r="I956" s="49"/>
    </row>
    <row r="957" spans="1:9" ht="14.25" customHeight="1">
      <c r="A957" s="49"/>
      <c r="B957" s="50"/>
      <c r="I957" s="49"/>
    </row>
    <row r="958" spans="1:9" ht="14.25" customHeight="1">
      <c r="A958" s="49"/>
      <c r="B958" s="50"/>
      <c r="I958" s="49"/>
    </row>
    <row r="959" spans="1:9" ht="14.25" customHeight="1">
      <c r="A959" s="49"/>
      <c r="B959" s="50"/>
      <c r="I959" s="49"/>
    </row>
    <row r="960" spans="1:9" ht="14.25" customHeight="1">
      <c r="A960" s="49"/>
      <c r="B960" s="50"/>
      <c r="I960" s="49"/>
    </row>
    <row r="961" spans="1:9" ht="14.25" customHeight="1">
      <c r="A961" s="49"/>
      <c r="B961" s="50"/>
      <c r="I961" s="49"/>
    </row>
    <row r="962" spans="1:9" ht="14.25" customHeight="1">
      <c r="A962" s="49"/>
      <c r="B962" s="50"/>
      <c r="I962" s="49"/>
    </row>
    <row r="963" spans="1:9" ht="14.25" customHeight="1">
      <c r="A963" s="49"/>
      <c r="B963" s="50"/>
      <c r="I963" s="49"/>
    </row>
    <row r="964" spans="1:9" ht="14.25" customHeight="1">
      <c r="A964" s="49"/>
      <c r="B964" s="50"/>
      <c r="I964" s="49"/>
    </row>
    <row r="965" spans="1:9" ht="14.25" customHeight="1">
      <c r="A965" s="49"/>
      <c r="B965" s="50"/>
      <c r="I965" s="49"/>
    </row>
    <row r="966" spans="1:9" ht="14.25" customHeight="1">
      <c r="A966" s="49"/>
      <c r="B966" s="50"/>
      <c r="I966" s="49"/>
    </row>
    <row r="967" spans="1:9" ht="14.25" customHeight="1">
      <c r="A967" s="49"/>
      <c r="B967" s="50"/>
      <c r="I967" s="49"/>
    </row>
    <row r="968" spans="1:9" ht="14.25" customHeight="1">
      <c r="A968" s="49"/>
      <c r="B968" s="50"/>
      <c r="I968" s="49"/>
    </row>
    <row r="969" spans="1:9" ht="14.25" customHeight="1">
      <c r="A969" s="49"/>
      <c r="B969" s="50"/>
      <c r="I969" s="49"/>
    </row>
    <row r="970" spans="1:9" ht="14.25" customHeight="1">
      <c r="A970" s="49"/>
      <c r="B970" s="50"/>
      <c r="I970" s="49"/>
    </row>
    <row r="971" spans="1:9" ht="14.25" customHeight="1">
      <c r="A971" s="49"/>
      <c r="B971" s="50"/>
      <c r="I971" s="49"/>
    </row>
    <row r="972" spans="1:9" ht="14.25" customHeight="1">
      <c r="A972" s="49"/>
      <c r="B972" s="50"/>
      <c r="I972" s="49"/>
    </row>
    <row r="973" spans="1:9" ht="14.25" customHeight="1">
      <c r="A973" s="49"/>
      <c r="B973" s="50"/>
      <c r="I973" s="49"/>
    </row>
    <row r="974" spans="1:9" ht="14.25" customHeight="1">
      <c r="A974" s="49"/>
      <c r="B974" s="50"/>
      <c r="I974" s="49"/>
    </row>
    <row r="975" spans="1:9" ht="14.25" customHeight="1">
      <c r="A975" s="49"/>
      <c r="B975" s="50"/>
      <c r="I975" s="49"/>
    </row>
    <row r="976" spans="1:9" ht="14.25" customHeight="1">
      <c r="A976" s="49"/>
      <c r="B976" s="50"/>
      <c r="I976" s="49"/>
    </row>
    <row r="977" spans="1:9" ht="14.25" customHeight="1">
      <c r="A977" s="49"/>
      <c r="B977" s="50"/>
      <c r="I977" s="49"/>
    </row>
    <row r="978" spans="1:9" ht="14.25" customHeight="1">
      <c r="A978" s="49"/>
      <c r="B978" s="50"/>
      <c r="I978" s="49"/>
    </row>
    <row r="979" spans="1:9" ht="14.25" customHeight="1">
      <c r="A979" s="49"/>
      <c r="B979" s="50"/>
      <c r="I979" s="49"/>
    </row>
    <row r="980" spans="1:9" ht="14.25" customHeight="1">
      <c r="A980" s="49"/>
      <c r="B980" s="50"/>
      <c r="I980" s="49"/>
    </row>
    <row r="981" spans="1:9" ht="14.25" customHeight="1">
      <c r="A981" s="49"/>
      <c r="B981" s="50"/>
      <c r="I981" s="49"/>
    </row>
    <row r="982" spans="1:9" ht="14.25" customHeight="1">
      <c r="A982" s="49"/>
      <c r="B982" s="50"/>
      <c r="I982" s="49"/>
    </row>
    <row r="983" spans="1:9" ht="14.25" customHeight="1">
      <c r="A983" s="49"/>
      <c r="B983" s="50"/>
      <c r="I983" s="49"/>
    </row>
    <row r="984" spans="1:9" ht="14.25" customHeight="1">
      <c r="A984" s="49"/>
      <c r="B984" s="50"/>
      <c r="I984" s="49"/>
    </row>
    <row r="985" spans="1:9" ht="14.25" customHeight="1">
      <c r="A985" s="49"/>
      <c r="B985" s="50"/>
      <c r="I985" s="49"/>
    </row>
    <row r="986" spans="1:9" ht="14.25" customHeight="1">
      <c r="A986" s="49"/>
      <c r="B986" s="50"/>
      <c r="I986" s="49"/>
    </row>
    <row r="987" spans="1:9" ht="14.25" customHeight="1">
      <c r="A987" s="49"/>
      <c r="B987" s="50"/>
      <c r="I987" s="49"/>
    </row>
    <row r="988" spans="1:9" ht="14.25" customHeight="1">
      <c r="A988" s="49"/>
      <c r="B988" s="50"/>
      <c r="I988" s="49"/>
    </row>
    <row r="989" spans="1:9" ht="14.25" customHeight="1">
      <c r="A989" s="49"/>
      <c r="B989" s="50"/>
      <c r="I989" s="49"/>
    </row>
    <row r="990" spans="1:9" ht="14.25" customHeight="1">
      <c r="A990" s="49"/>
      <c r="B990" s="50"/>
      <c r="I990" s="49"/>
    </row>
    <row r="991" spans="1:9" ht="14.25" customHeight="1">
      <c r="A991" s="49"/>
      <c r="B991" s="50"/>
      <c r="I991" s="49"/>
    </row>
    <row r="992" spans="1:9" ht="14.25" customHeight="1">
      <c r="A992" s="49"/>
      <c r="B992" s="50"/>
      <c r="I992" s="49"/>
    </row>
    <row r="993" spans="1:9" ht="14.25" customHeight="1">
      <c r="A993" s="49"/>
      <c r="B993" s="50"/>
      <c r="I993" s="49"/>
    </row>
    <row r="994" spans="1:9" ht="14.25" customHeight="1">
      <c r="A994" s="49"/>
      <c r="B994" s="50"/>
      <c r="I994" s="49"/>
    </row>
    <row r="995" spans="1:9" ht="14.25" customHeight="1">
      <c r="A995" s="49"/>
      <c r="B995" s="50"/>
      <c r="I995" s="49"/>
    </row>
    <row r="996" spans="1:9" ht="14.25" customHeight="1">
      <c r="A996" s="49"/>
      <c r="B996" s="50"/>
      <c r="I996" s="49"/>
    </row>
    <row r="997" spans="1:9" ht="14.25" customHeight="1">
      <c r="A997" s="49"/>
      <c r="B997" s="50"/>
      <c r="I997" s="49"/>
    </row>
    <row r="998" spans="1:9" ht="14.25" customHeight="1">
      <c r="A998" s="49"/>
      <c r="B998" s="50"/>
      <c r="I998" s="49"/>
    </row>
    <row r="999" spans="1:9" ht="14.25" customHeight="1">
      <c r="A999" s="49"/>
      <c r="B999" s="50"/>
      <c r="I999" s="49"/>
    </row>
    <row r="1000" spans="1:9" ht="14.25" customHeight="1">
      <c r="A1000" s="49"/>
      <c r="B1000" s="50"/>
      <c r="I1000" s="49"/>
    </row>
    <row r="1001" spans="1:9" ht="14.25" customHeight="1">
      <c r="A1001" s="49"/>
      <c r="B1001" s="50"/>
      <c r="I1001" s="49"/>
    </row>
    <row r="1002" spans="1:9" ht="14.25" customHeight="1">
      <c r="A1002" s="49"/>
      <c r="B1002" s="50"/>
      <c r="I1002" s="49"/>
    </row>
    <row r="1003" spans="1:9" ht="14.25" customHeight="1">
      <c r="A1003" s="49"/>
      <c r="B1003" s="50"/>
      <c r="I1003" s="49"/>
    </row>
    <row r="1004" spans="1:9" ht="14.25" customHeight="1">
      <c r="A1004" s="49"/>
      <c r="B1004" s="50"/>
      <c r="I1004" s="49"/>
    </row>
    <row r="1005" spans="1:9" ht="14.25" customHeight="1">
      <c r="A1005" s="49"/>
      <c r="B1005" s="50"/>
      <c r="I1005" s="49"/>
    </row>
    <row r="1006" spans="1:9" ht="14.25" customHeight="1">
      <c r="A1006" s="49"/>
      <c r="B1006" s="50"/>
      <c r="I1006" s="49"/>
    </row>
    <row r="1007" spans="1:9" ht="14.25" customHeight="1">
      <c r="A1007" s="49"/>
      <c r="B1007" s="50"/>
      <c r="I1007" s="49"/>
    </row>
    <row r="1008" spans="1:9" ht="14.25" customHeight="1">
      <c r="A1008" s="49"/>
      <c r="B1008" s="50"/>
      <c r="I1008" s="49"/>
    </row>
    <row r="1009" spans="1:9" ht="14.25" customHeight="1">
      <c r="A1009" s="49"/>
      <c r="B1009" s="50"/>
      <c r="I1009" s="49"/>
    </row>
    <row r="1010" spans="1:9" ht="14.25" customHeight="1">
      <c r="A1010" s="49"/>
      <c r="B1010" s="50"/>
      <c r="I1010" s="49"/>
    </row>
    <row r="1011" spans="1:9" ht="14.25" customHeight="1">
      <c r="A1011" s="49"/>
      <c r="B1011" s="50"/>
      <c r="I1011" s="49"/>
    </row>
    <row r="1012" spans="1:9" ht="14.25" customHeight="1">
      <c r="A1012" s="49"/>
      <c r="B1012" s="50"/>
      <c r="I1012" s="49"/>
    </row>
    <row r="1013" spans="1:9" ht="14.25" customHeight="1">
      <c r="A1013" s="49"/>
      <c r="B1013" s="50"/>
      <c r="I1013" s="49"/>
    </row>
    <row r="1014" spans="1:9" ht="14.25" customHeight="1">
      <c r="A1014" s="49"/>
      <c r="B1014" s="50"/>
      <c r="I1014" s="49"/>
    </row>
    <row r="1015" spans="1:9" ht="14.25" customHeight="1">
      <c r="A1015" s="49"/>
      <c r="B1015" s="50"/>
      <c r="I1015" s="49"/>
    </row>
    <row r="1016" spans="1:9" ht="14.25" customHeight="1">
      <c r="A1016" s="49"/>
      <c r="B1016" s="50"/>
      <c r="I1016" s="49"/>
    </row>
  </sheetData>
  <mergeCells count="131">
    <mergeCell ref="H97:H100"/>
    <mergeCell ref="F97:F100"/>
    <mergeCell ref="E97:E100"/>
    <mergeCell ref="A112:I112"/>
    <mergeCell ref="I39:I40"/>
    <mergeCell ref="A101:I101"/>
    <mergeCell ref="A102:I102"/>
    <mergeCell ref="A103:I103"/>
    <mergeCell ref="A104:I104"/>
    <mergeCell ref="A106:A108"/>
    <mergeCell ref="I106:I108"/>
    <mergeCell ref="A109:I109"/>
    <mergeCell ref="A110:I110"/>
    <mergeCell ref="A111:I111"/>
    <mergeCell ref="A86:I86"/>
    <mergeCell ref="A87:I87"/>
    <mergeCell ref="A88:I88"/>
    <mergeCell ref="A89:I89"/>
    <mergeCell ref="A92:I92"/>
    <mergeCell ref="A93:I93"/>
    <mergeCell ref="A94:I94"/>
    <mergeCell ref="A95:I95"/>
    <mergeCell ref="A71:I71"/>
    <mergeCell ref="A73:A75"/>
    <mergeCell ref="I73:I75"/>
    <mergeCell ref="A76:I76"/>
    <mergeCell ref="A77:I77"/>
    <mergeCell ref="A78:I78"/>
    <mergeCell ref="A79:I79"/>
    <mergeCell ref="A81:A85"/>
    <mergeCell ref="I81:I83"/>
    <mergeCell ref="B83:B84"/>
    <mergeCell ref="C83:C84"/>
    <mergeCell ref="D83:D84"/>
    <mergeCell ref="E83:E84"/>
    <mergeCell ref="F83:F84"/>
    <mergeCell ref="H83:H84"/>
    <mergeCell ref="G83:G84"/>
    <mergeCell ref="A57:I57"/>
    <mergeCell ref="A58:I58"/>
    <mergeCell ref="A59:I59"/>
    <mergeCell ref="A60:I60"/>
    <mergeCell ref="A65:A67"/>
    <mergeCell ref="A68:I68"/>
    <mergeCell ref="A69:I69"/>
    <mergeCell ref="A70:I70"/>
    <mergeCell ref="I65:I66"/>
    <mergeCell ref="A50:I50"/>
    <mergeCell ref="A51:I51"/>
    <mergeCell ref="H53:H56"/>
    <mergeCell ref="F53:F56"/>
    <mergeCell ref="E53:E56"/>
    <mergeCell ref="D53:D56"/>
    <mergeCell ref="C53:C56"/>
    <mergeCell ref="B53:B56"/>
    <mergeCell ref="A53:A56"/>
    <mergeCell ref="F41:F43"/>
    <mergeCell ref="E41:E43"/>
    <mergeCell ref="D41:D43"/>
    <mergeCell ref="C41:C43"/>
    <mergeCell ref="B41:B43"/>
    <mergeCell ref="A39:A43"/>
    <mergeCell ref="G46:G47"/>
    <mergeCell ref="A48:I48"/>
    <mergeCell ref="A49:I49"/>
    <mergeCell ref="A27:I27"/>
    <mergeCell ref="A28:I28"/>
    <mergeCell ref="A29:I29"/>
    <mergeCell ref="A31:A33"/>
    <mergeCell ref="I32:I33"/>
    <mergeCell ref="A34:I34"/>
    <mergeCell ref="A35:I35"/>
    <mergeCell ref="A36:I36"/>
    <mergeCell ref="A37:I37"/>
    <mergeCell ref="A30:I30"/>
    <mergeCell ref="A8:I8"/>
    <mergeCell ref="A9:I9"/>
    <mergeCell ref="A11:A13"/>
    <mergeCell ref="I11:I13"/>
    <mergeCell ref="A10:I10"/>
    <mergeCell ref="A22:A25"/>
    <mergeCell ref="A26:I26"/>
    <mergeCell ref="I22:I23"/>
    <mergeCell ref="I24:I25"/>
    <mergeCell ref="H14:H17"/>
    <mergeCell ref="G14:G17"/>
    <mergeCell ref="F14:F17"/>
    <mergeCell ref="E14:E17"/>
    <mergeCell ref="D14:D17"/>
    <mergeCell ref="C14:C17"/>
    <mergeCell ref="B14:B17"/>
    <mergeCell ref="A14:A17"/>
    <mergeCell ref="H18:H21"/>
    <mergeCell ref="E18:E21"/>
    <mergeCell ref="D18:D21"/>
    <mergeCell ref="C18:C21"/>
    <mergeCell ref="B18:B21"/>
    <mergeCell ref="A18:A21"/>
    <mergeCell ref="A1:I1"/>
    <mergeCell ref="A2:A3"/>
    <mergeCell ref="B2:B3"/>
    <mergeCell ref="C2:H2"/>
    <mergeCell ref="I2:I3"/>
    <mergeCell ref="A4:I4"/>
    <mergeCell ref="A5:I5"/>
    <mergeCell ref="A6:I6"/>
    <mergeCell ref="A7:I7"/>
    <mergeCell ref="D97:D100"/>
    <mergeCell ref="C97:C100"/>
    <mergeCell ref="B97:B100"/>
    <mergeCell ref="A97:A100"/>
    <mergeCell ref="A113:I113"/>
    <mergeCell ref="A114:I114"/>
    <mergeCell ref="A38:I38"/>
    <mergeCell ref="A52:I52"/>
    <mergeCell ref="A61:I61"/>
    <mergeCell ref="A72:I72"/>
    <mergeCell ref="A80:I80"/>
    <mergeCell ref="A90:I90"/>
    <mergeCell ref="A96:I96"/>
    <mergeCell ref="A105:I105"/>
    <mergeCell ref="A44:A47"/>
    <mergeCell ref="I44:I45"/>
    <mergeCell ref="B46:B47"/>
    <mergeCell ref="C46:C47"/>
    <mergeCell ref="D46:D47"/>
    <mergeCell ref="E46:E47"/>
    <mergeCell ref="F46:F47"/>
    <mergeCell ref="H46:H47"/>
    <mergeCell ref="H41:H43"/>
    <mergeCell ref="G41:G43"/>
  </mergeCells>
  <pageMargins left="0.25" right="0.25" top="0.75" bottom="0.75" header="0" footer="0"/>
  <pageSetup paperSize="8" pageOrder="overThenDown" orientation="landscape" horizontalDpi="300" verticalDpi="300" r:id="rId1"/>
  <headerFooter>
    <oddHeader>&amp;C&amp;A</oddHeader>
    <oddFooter>&amp;CPuslapis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2"/>
  <sheetViews>
    <sheetView zoomScale="70" zoomScaleNormal="70" workbookViewId="0">
      <selection activeCell="A13" sqref="A13:A16"/>
    </sheetView>
  </sheetViews>
  <sheetFormatPr defaultColWidth="12.58203125" defaultRowHeight="14"/>
  <cols>
    <col min="1" max="1" width="11.4140625" customWidth="1"/>
    <col min="2" max="2" width="25" customWidth="1"/>
    <col min="3" max="3" width="8.9140625" customWidth="1"/>
    <col min="4" max="7" width="9.4140625" customWidth="1"/>
    <col min="8" max="8" width="9.9140625" customWidth="1"/>
    <col min="9" max="9" width="23.58203125" customWidth="1"/>
    <col min="10" max="27" width="8.58203125" customWidth="1"/>
  </cols>
  <sheetData>
    <row r="1" spans="1:10" ht="21" customHeight="1">
      <c r="A1" s="159" t="s">
        <v>230</v>
      </c>
      <c r="B1" s="159"/>
      <c r="C1" s="159"/>
      <c r="D1" s="159"/>
      <c r="E1" s="159"/>
      <c r="F1" s="159"/>
      <c r="G1" s="159"/>
      <c r="H1" s="159"/>
      <c r="I1" s="159"/>
    </row>
    <row r="2" spans="1:10" ht="14.25" customHeight="1">
      <c r="A2" s="160" t="s">
        <v>0</v>
      </c>
      <c r="B2" s="160" t="s">
        <v>1</v>
      </c>
      <c r="C2" s="160" t="s">
        <v>2</v>
      </c>
      <c r="D2" s="160"/>
      <c r="E2" s="160"/>
      <c r="F2" s="160"/>
      <c r="G2" s="160"/>
      <c r="H2" s="160"/>
      <c r="I2" s="161" t="s">
        <v>3</v>
      </c>
    </row>
    <row r="3" spans="1:10" ht="14.25" customHeight="1">
      <c r="A3" s="160"/>
      <c r="B3" s="160"/>
      <c r="C3" s="160" t="s">
        <v>4</v>
      </c>
      <c r="D3" s="160" t="s">
        <v>18</v>
      </c>
      <c r="E3" s="160" t="s">
        <v>19</v>
      </c>
      <c r="F3" s="160" t="s">
        <v>5</v>
      </c>
      <c r="G3" s="162" t="s">
        <v>231</v>
      </c>
      <c r="H3" s="160" t="s">
        <v>198</v>
      </c>
      <c r="I3" s="161"/>
    </row>
    <row r="4" spans="1:10" ht="38.25" customHeight="1">
      <c r="A4" s="160"/>
      <c r="B4" s="160"/>
      <c r="C4" s="160"/>
      <c r="D4" s="160"/>
      <c r="E4" s="160"/>
      <c r="F4" s="160"/>
      <c r="G4" s="163"/>
      <c r="H4" s="160"/>
      <c r="I4" s="161"/>
    </row>
    <row r="5" spans="1:10" ht="21" customHeight="1">
      <c r="A5" s="164" t="s">
        <v>199</v>
      </c>
      <c r="B5" s="164"/>
      <c r="C5" s="164"/>
      <c r="D5" s="164"/>
      <c r="E5" s="164"/>
      <c r="F5" s="164"/>
      <c r="G5" s="164"/>
      <c r="H5" s="164"/>
      <c r="I5" s="164"/>
    </row>
    <row r="6" spans="1:10" ht="31.5" customHeight="1">
      <c r="A6" s="164" t="s">
        <v>200</v>
      </c>
      <c r="B6" s="164"/>
      <c r="C6" s="164"/>
      <c r="D6" s="164"/>
      <c r="E6" s="164"/>
      <c r="F6" s="164"/>
      <c r="G6" s="164"/>
      <c r="H6" s="164"/>
      <c r="I6" s="164"/>
    </row>
    <row r="7" spans="1:10" ht="28.5" customHeight="1">
      <c r="A7" s="176" t="s">
        <v>201</v>
      </c>
      <c r="B7" s="176"/>
      <c r="C7" s="176"/>
      <c r="D7" s="176"/>
      <c r="E7" s="176"/>
      <c r="F7" s="176"/>
      <c r="G7" s="176"/>
      <c r="H7" s="176"/>
      <c r="I7" s="176"/>
    </row>
    <row r="8" spans="1:10" ht="202.5" customHeight="1">
      <c r="A8" s="167" t="s">
        <v>202</v>
      </c>
      <c r="B8" s="167"/>
      <c r="C8" s="167"/>
      <c r="D8" s="167"/>
      <c r="E8" s="167"/>
      <c r="F8" s="167"/>
      <c r="G8" s="167"/>
      <c r="H8" s="167"/>
      <c r="I8" s="167"/>
    </row>
    <row r="9" spans="1:10" ht="319.5" customHeight="1">
      <c r="A9" s="167" t="s">
        <v>203</v>
      </c>
      <c r="B9" s="167"/>
      <c r="C9" s="167"/>
      <c r="D9" s="167"/>
      <c r="E9" s="167"/>
      <c r="F9" s="167"/>
      <c r="G9" s="167"/>
      <c r="H9" s="167"/>
      <c r="I9" s="167"/>
    </row>
    <row r="10" spans="1:10" ht="325.39999999999998" customHeight="1">
      <c r="A10" s="167" t="s">
        <v>204</v>
      </c>
      <c r="B10" s="167"/>
      <c r="C10" s="167"/>
      <c r="D10" s="167"/>
      <c r="E10" s="167"/>
      <c r="F10" s="167"/>
      <c r="G10" s="167"/>
      <c r="H10" s="167"/>
      <c r="I10" s="167"/>
      <c r="J10" s="28"/>
    </row>
    <row r="11" spans="1:10" ht="355.5" customHeight="1">
      <c r="A11" s="172" t="s">
        <v>238</v>
      </c>
      <c r="B11" s="173"/>
      <c r="C11" s="173"/>
      <c r="D11" s="173"/>
      <c r="E11" s="173"/>
      <c r="F11" s="173"/>
      <c r="G11" s="173"/>
      <c r="H11" s="173"/>
      <c r="I11" s="174"/>
      <c r="J11" s="28"/>
    </row>
    <row r="12" spans="1:10" ht="38.25" customHeight="1">
      <c r="A12" s="51" t="s">
        <v>9</v>
      </c>
      <c r="B12" s="10" t="s">
        <v>205</v>
      </c>
      <c r="C12" s="9">
        <v>1</v>
      </c>
      <c r="D12" s="27">
        <v>1</v>
      </c>
      <c r="E12" s="27">
        <v>1</v>
      </c>
      <c r="F12" s="27">
        <v>1</v>
      </c>
      <c r="G12" s="151">
        <v>1</v>
      </c>
      <c r="H12" s="151">
        <f>G12/C12*100</f>
        <v>100</v>
      </c>
      <c r="I12" s="93" t="s">
        <v>232</v>
      </c>
    </row>
    <row r="13" spans="1:10" ht="29" customHeight="1">
      <c r="A13" s="183" t="s">
        <v>206</v>
      </c>
      <c r="B13" s="190" t="s">
        <v>207</v>
      </c>
      <c r="C13" s="183">
        <v>40</v>
      </c>
      <c r="D13" s="183">
        <v>17</v>
      </c>
      <c r="E13" s="183">
        <v>42</v>
      </c>
      <c r="F13" s="183">
        <v>48</v>
      </c>
      <c r="G13" s="152">
        <v>62</v>
      </c>
      <c r="H13" s="215">
        <f>G13/C13*100</f>
        <v>155</v>
      </c>
      <c r="I13" s="22" t="s">
        <v>208</v>
      </c>
    </row>
    <row r="14" spans="1:10" ht="38.75" customHeight="1">
      <c r="A14" s="184"/>
      <c r="B14" s="208"/>
      <c r="C14" s="184"/>
      <c r="D14" s="184"/>
      <c r="E14" s="184"/>
      <c r="F14" s="184"/>
      <c r="G14" s="153"/>
      <c r="H14" s="216"/>
      <c r="I14" s="22" t="s">
        <v>209</v>
      </c>
    </row>
    <row r="15" spans="1:10" ht="147" customHeight="1">
      <c r="A15" s="184"/>
      <c r="B15" s="208"/>
      <c r="C15" s="184"/>
      <c r="D15" s="184"/>
      <c r="E15" s="184"/>
      <c r="F15" s="184"/>
      <c r="G15" s="153"/>
      <c r="H15" s="216"/>
      <c r="I15" s="52" t="s">
        <v>210</v>
      </c>
    </row>
    <row r="16" spans="1:10" ht="113.25" customHeight="1">
      <c r="A16" s="185"/>
      <c r="B16" s="191"/>
      <c r="C16" s="185"/>
      <c r="D16" s="185"/>
      <c r="E16" s="185"/>
      <c r="F16" s="185"/>
      <c r="G16" s="154"/>
      <c r="H16" s="217"/>
      <c r="I16" s="73" t="s">
        <v>262</v>
      </c>
    </row>
    <row r="17" spans="1:9" ht="14.25" customHeight="1">
      <c r="A17" s="49" t="s">
        <v>15</v>
      </c>
    </row>
    <row r="18" spans="1:9" ht="14.25" customHeight="1">
      <c r="A18" s="157" t="s">
        <v>50</v>
      </c>
      <c r="B18" s="157"/>
      <c r="C18" s="157"/>
      <c r="D18" s="157"/>
      <c r="E18" s="157"/>
      <c r="F18" s="157"/>
      <c r="G18" s="157"/>
      <c r="H18" s="157"/>
      <c r="I18" s="157"/>
    </row>
    <row r="19" spans="1:9" ht="14.25" customHeight="1">
      <c r="A19" s="179" t="s">
        <v>17</v>
      </c>
      <c r="B19" s="179"/>
      <c r="C19" s="179"/>
      <c r="D19" s="179"/>
      <c r="E19" s="179"/>
      <c r="F19" s="179"/>
      <c r="G19" s="179"/>
      <c r="H19" s="179"/>
      <c r="I19" s="179"/>
    </row>
    <row r="20" spans="1:9" ht="14.25" customHeight="1">
      <c r="A20" s="157"/>
      <c r="B20" s="157"/>
      <c r="C20" s="157"/>
      <c r="D20" s="157"/>
      <c r="E20" s="157"/>
      <c r="F20" s="157"/>
      <c r="G20" s="157"/>
      <c r="H20" s="157"/>
      <c r="I20" s="157"/>
    </row>
    <row r="21" spans="1:9" ht="14.25" customHeight="1">
      <c r="A21" s="158"/>
      <c r="B21" s="158"/>
      <c r="C21" s="158"/>
      <c r="D21" s="158"/>
      <c r="E21" s="158"/>
      <c r="F21" s="158"/>
      <c r="G21" s="158"/>
      <c r="H21" s="158"/>
      <c r="I21" s="158"/>
    </row>
    <row r="22" spans="1:9" ht="14.25" customHeight="1">
      <c r="A22" s="158"/>
      <c r="B22" s="158"/>
      <c r="C22" s="158"/>
      <c r="D22" s="158"/>
      <c r="E22" s="158"/>
      <c r="F22" s="158"/>
      <c r="G22" s="158"/>
      <c r="H22" s="158"/>
      <c r="I22" s="158"/>
    </row>
    <row r="23" spans="1:9" ht="14.25" customHeight="1"/>
    <row r="24" spans="1:9" ht="14.25" customHeight="1">
      <c r="A24" s="268" t="s">
        <v>211</v>
      </c>
      <c r="B24" s="268"/>
      <c r="C24" s="268"/>
      <c r="D24" s="268"/>
      <c r="E24" s="268"/>
      <c r="F24" s="268"/>
      <c r="G24" s="268"/>
      <c r="H24" s="268"/>
      <c r="I24" s="268"/>
    </row>
    <row r="25" spans="1:9" ht="14.25" customHeight="1">
      <c r="A25" s="53"/>
    </row>
    <row r="26" spans="1:9" ht="14.25" customHeight="1">
      <c r="A26" s="53" t="s">
        <v>212</v>
      </c>
      <c r="C26" s="49"/>
      <c r="D26" s="54"/>
      <c r="E26" s="54"/>
      <c r="F26" s="54"/>
      <c r="G26" s="54"/>
      <c r="H26" s="54"/>
      <c r="I26" s="54"/>
    </row>
    <row r="27" spans="1:9" ht="14.25" customHeight="1">
      <c r="A27" s="55" t="s">
        <v>213</v>
      </c>
      <c r="B27" s="49"/>
      <c r="C27" s="49"/>
      <c r="D27" s="54"/>
      <c r="E27" s="54"/>
      <c r="F27" s="54"/>
      <c r="G27" s="54"/>
      <c r="H27" s="54"/>
      <c r="I27" s="54"/>
    </row>
    <row r="28" spans="1:9" ht="14.25" customHeight="1">
      <c r="A28" s="53" t="s">
        <v>214</v>
      </c>
      <c r="B28" s="56"/>
      <c r="C28" s="57"/>
    </row>
    <row r="29" spans="1:9" ht="14.25" customHeight="1">
      <c r="A29" s="53" t="s">
        <v>215</v>
      </c>
      <c r="C29" s="57"/>
    </row>
    <row r="30" spans="1:9" ht="14.25" customHeight="1">
      <c r="A30" s="55" t="s">
        <v>216</v>
      </c>
      <c r="B30" s="56"/>
      <c r="C30" s="57"/>
    </row>
    <row r="31" spans="1:9" ht="14.25" customHeight="1">
      <c r="A31" s="53" t="s">
        <v>217</v>
      </c>
      <c r="C31" s="57"/>
    </row>
    <row r="32" spans="1:9" ht="14.25" customHeight="1">
      <c r="A32" s="49" t="s">
        <v>218</v>
      </c>
      <c r="B32" s="56"/>
      <c r="C32" s="57"/>
    </row>
    <row r="33" spans="1:3" ht="14.25" customHeight="1">
      <c r="A33" s="55" t="s">
        <v>219</v>
      </c>
      <c r="B33" s="57"/>
      <c r="C33" s="57"/>
    </row>
    <row r="34" spans="1:3" ht="14.25" customHeight="1"/>
    <row r="35" spans="1:3" ht="14.25" customHeight="1"/>
    <row r="36" spans="1:3" ht="14.25" customHeight="1"/>
    <row r="37" spans="1:3" ht="14.25" customHeight="1"/>
    <row r="38" spans="1:3" ht="14.25" customHeight="1"/>
    <row r="39" spans="1:3" ht="14.25" customHeight="1"/>
    <row r="40" spans="1:3" ht="14.25" customHeight="1"/>
    <row r="41" spans="1:3" ht="14.25" customHeight="1"/>
    <row r="42" spans="1:3" ht="14.25" customHeight="1"/>
    <row r="43" spans="1:3" ht="14.25" customHeight="1"/>
    <row r="44" spans="1:3" ht="14.25" customHeight="1"/>
    <row r="45" spans="1:3" ht="14.25" customHeight="1"/>
    <row r="46" spans="1:3" ht="14.25" customHeight="1"/>
    <row r="47" spans="1:3" ht="14.25" customHeight="1"/>
    <row r="48" spans="1:3"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sheetData>
  <mergeCells count="31">
    <mergeCell ref="A24:I24"/>
    <mergeCell ref="A10:I10"/>
    <mergeCell ref="A11:I11"/>
    <mergeCell ref="H13:H16"/>
    <mergeCell ref="F13:F16"/>
    <mergeCell ref="E13:E16"/>
    <mergeCell ref="D13:D16"/>
    <mergeCell ref="A21:I21"/>
    <mergeCell ref="A22:I22"/>
    <mergeCell ref="C13:C16"/>
    <mergeCell ref="B13:B16"/>
    <mergeCell ref="A13:A16"/>
    <mergeCell ref="A19:I19"/>
    <mergeCell ref="A20:I20"/>
    <mergeCell ref="A18:I18"/>
    <mergeCell ref="A5:I5"/>
    <mergeCell ref="A6:I6"/>
    <mergeCell ref="A7:I7"/>
    <mergeCell ref="A8:I8"/>
    <mergeCell ref="A9:I9"/>
    <mergeCell ref="A1:I1"/>
    <mergeCell ref="A2:A4"/>
    <mergeCell ref="B2:B4"/>
    <mergeCell ref="C2:H2"/>
    <mergeCell ref="I2:I4"/>
    <mergeCell ref="C3:C4"/>
    <mergeCell ref="D3:D4"/>
    <mergeCell ref="E3:E4"/>
    <mergeCell ref="F3:F4"/>
    <mergeCell ref="H3:H4"/>
    <mergeCell ref="G3:G4"/>
  </mergeCells>
  <pageMargins left="0.25" right="0.25" top="0.75" bottom="0.75" header="0.511811023622047" footer="0.511811023622047"/>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84</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V_uždavinys_01-011-11-01</vt:lpstr>
      <vt:lpstr>Priemonė_07-011-11-01-02</vt:lpstr>
      <vt:lpstr>Priemonė_07-011-11-01-03</vt:lpstr>
      <vt:lpstr>Priemonė_07-011-11-01-04</vt:lpstr>
      <vt:lpstr>Priemonė_07-011-11-01-09</vt:lpstr>
      <vt:lpstr>Priemonė_07-011-11-01-10</vt:lpstr>
      <vt:lpstr>Priemonė_01-011-11-02-01</vt:lpstr>
      <vt:lpstr>II skyrius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Linkevičienė</dc:creator>
  <dc:description/>
  <cp:lastModifiedBy>Edvita Legerpušienė</cp:lastModifiedBy>
  <cp:revision>5</cp:revision>
  <cp:lastPrinted>2025-01-20T14:12:41Z</cp:lastPrinted>
  <dcterms:created xsi:type="dcterms:W3CDTF">2017-06-09T14:20:16Z</dcterms:created>
  <dcterms:modified xsi:type="dcterms:W3CDTF">2025-02-25T12:08:44Z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